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330" windowWidth="193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B8" i="1" l="1"/>
  <c r="B7" i="1"/>
  <c r="D11" i="1" l="1"/>
  <c r="C11" i="1"/>
  <c r="C10" i="1"/>
  <c r="E10" i="1"/>
  <c r="B9" i="1"/>
  <c r="E11" i="1"/>
  <c r="F10" i="1"/>
  <c r="F11" i="1" l="1"/>
  <c r="B11" i="1" s="1"/>
  <c r="C20" i="1"/>
  <c r="E22" i="1"/>
  <c r="B10" i="1" l="1"/>
</calcChain>
</file>

<file path=xl/sharedStrings.xml><?xml version="1.0" encoding="utf-8"?>
<sst xmlns="http://schemas.openxmlformats.org/spreadsheetml/2006/main" count="35" uniqueCount="26">
  <si>
    <t>Отпуск э/э в сеть (тыс. кВтч)</t>
  </si>
  <si>
    <t>Отпуск э/э из сети (тыс. кВтч)</t>
  </si>
  <si>
    <t>Потери электроэнергии,  возникшие в сетях (абсолютные), тыс. кВтч</t>
  </si>
  <si>
    <t>Потери электроэнергии,  возникшие в сетях (относительные), %</t>
  </si>
  <si>
    <t>Объём переданной электроэнергии по договорам об оказании услуг по передаче («котловой» полезный отпуск), тыс.кВтч</t>
  </si>
  <si>
    <t>Объём заявленной мощности по договорам об оказании услуг по передаче («котловой» полезный отпуск), МВт</t>
  </si>
  <si>
    <t>ВСЕГО</t>
  </si>
  <si>
    <t xml:space="preserve">в т.ч. 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</si>
  <si>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</si>
  <si>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</si>
  <si>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</si>
  <si>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</si>
  <si>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</si>
  <si>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</si>
  <si>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</si>
  <si>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</si>
  <si>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</si>
  <si>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</si>
  <si>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</si>
  <si>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</si>
  <si>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</si>
  <si>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</si>
  <si>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</si>
  <si>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</si>
  <si>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"КЭС КМР"</t>
  </si>
  <si>
    <t>Информация о балансе и мощности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</si>
</sst>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2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4"/>
  <sheetViews>
    <sheetView tabSelected="1" zoomScale="90" zoomScaleNormal="90" workbookViewId="0">
      <selection activeCell="C24" sqref="C24"/>
    </sheetView>
  </sheetViews>
  <sheetFormatPr defaultRowHeight="14.25" x14ac:dyDescent="0.2"/>
  <cols>
    <col min="1" max="1" width="35.75" customWidth="1"/>
    <col min="2" max="2" width="17.375" customWidth="1"/>
    <col min="3" max="6" width="12.75" customWidth="1"/>
    <col min="7" max="7" width="10.875" bestFit="1" customWidth="1"/>
  </cols>
  <sheetData>
    <row r="1" spans="1:7" x14ac:dyDescent="0.2">
      <c r="A1" t="s">
        <v>24</v>
      </c>
    </row>
    <row r="3" spans="1:7" ht="15" x14ac:dyDescent="0.25">
      <c r="A3" s="1" t="s">
        <v>25</v>
      </c>
    </row>
    <row r="4" spans="1:7" ht="15" x14ac:dyDescent="0.25">
      <c r="A4" s="1"/>
    </row>
    <row r="5" spans="1:7" ht="15" customHeight="1" x14ac:dyDescent="0.2">
      <c r="A5" s="12"/>
      <c r="B5" s="4" t="s">
        <v>6</v>
      </c>
      <c r="C5" s="4" t="s">
        <v>7</v>
      </c>
      <c r="D5" s="4"/>
      <c r="E5" s="4"/>
      <c r="F5" s="4"/>
    </row>
    <row r="6" spans="1:7" ht="15" x14ac:dyDescent="0.2">
      <c r="A6" s="12"/>
      <c r="B6" s="4"/>
      <c r="C6" s="3" t="s">
        <v>8</v>
      </c>
      <c r="D6" s="3" t="s">
        <v>9</v>
      </c>
      <c r="E6" s="3" t="s">
        <v>10</v>
      </c>
      <c r="F6" s="3" t="s">
        <v>11</v>
      </c>
    </row>
    <row r="7" spans="1:7" s="8" customFormat="1" ht="42" customHeight="1" x14ac:dyDescent="0.2">
      <c r="A7" s="5" t="s">
        <v>0</v>
      </c>
      <c r="B7" s="6">
        <f>SUM(C7:F7)</f>
        <v>410894.65500000003</v>
      </c>
      <c r="C7" s="6">
        <v>247256.62400000004</v>
      </c>
      <c r="D7" s="6">
        <v>0</v>
      </c>
      <c r="E7" s="6">
        <v>163638.03099999999</v>
      </c>
      <c r="F7" s="6">
        <v>0</v>
      </c>
      <c r="G7" s="7"/>
    </row>
    <row r="8" spans="1:7" s="8" customFormat="1" ht="42.75" customHeight="1" x14ac:dyDescent="0.2">
      <c r="A8" s="5" t="s">
        <v>1</v>
      </c>
      <c r="B8" s="6">
        <f>SUM(C8:F8)</f>
        <v>390056.04200000002</v>
      </c>
      <c r="C8" s="6">
        <v>0</v>
      </c>
      <c r="D8" s="6">
        <v>11435.266000000001</v>
      </c>
      <c r="E8" s="6">
        <v>315689.53999999998</v>
      </c>
      <c r="F8" s="6">
        <v>62931.236000000004</v>
      </c>
      <c r="G8" s="7"/>
    </row>
    <row r="9" spans="1:7" s="8" customFormat="1" ht="30" x14ac:dyDescent="0.2">
      <c r="A9" s="5" t="s">
        <v>2</v>
      </c>
      <c r="B9" s="6">
        <f>SUM(C9:F9)</f>
        <v>20838.612981391147</v>
      </c>
      <c r="C9" s="6">
        <v>5183.8979999999992</v>
      </c>
      <c r="D9" s="6">
        <v>0</v>
      </c>
      <c r="E9" s="6">
        <v>12987.70967915833</v>
      </c>
      <c r="F9" s="6">
        <v>2667.0053022328193</v>
      </c>
    </row>
    <row r="10" spans="1:7" s="8" customFormat="1" ht="45" x14ac:dyDescent="0.2">
      <c r="A10" s="5" t="s">
        <v>3</v>
      </c>
      <c r="B10" s="9">
        <f>B9/B7</f>
        <v>5.0715220380248421E-2</v>
      </c>
      <c r="C10" s="9">
        <f>C9/C7</f>
        <v>2.0965658740046529E-2</v>
      </c>
      <c r="D10" s="9">
        <v>0</v>
      </c>
      <c r="E10" s="9">
        <f>E9/E7</f>
        <v>7.9368528206980996E-2</v>
      </c>
      <c r="F10" s="9">
        <f>F9/F8</f>
        <v>4.2379674574210158E-2</v>
      </c>
    </row>
    <row r="11" spans="1:7" s="8" customFormat="1" ht="60" x14ac:dyDescent="0.2">
      <c r="A11" s="5" t="s">
        <v>4</v>
      </c>
      <c r="B11" s="6">
        <f>SUM(C11:F11)</f>
        <v>390056.04200000002</v>
      </c>
      <c r="C11" s="6">
        <f>C8</f>
        <v>0</v>
      </c>
      <c r="D11" s="6">
        <f>D8</f>
        <v>11435.266000000001</v>
      </c>
      <c r="E11" s="6">
        <f>E8</f>
        <v>315689.53999999998</v>
      </c>
      <c r="F11" s="6">
        <f>F8</f>
        <v>62931.236000000004</v>
      </c>
      <c r="G11" s="7"/>
    </row>
    <row r="12" spans="1:7" s="8" customFormat="1" hidden="1" x14ac:dyDescent="0.2">
      <c r="A12" s="10" t="s">
        <v>12</v>
      </c>
      <c r="B12" s="11">
        <v>24040.244999999999</v>
      </c>
      <c r="C12" s="11"/>
      <c r="D12" s="11"/>
      <c r="E12" s="11"/>
      <c r="F12" s="11"/>
    </row>
    <row r="13" spans="1:7" s="8" customFormat="1" hidden="1" x14ac:dyDescent="0.2">
      <c r="A13" s="10" t="s">
        <v>13</v>
      </c>
      <c r="B13" s="11">
        <v>21980.494999999999</v>
      </c>
      <c r="C13" s="11"/>
      <c r="D13" s="11"/>
      <c r="E13" s="11"/>
      <c r="F13" s="11"/>
    </row>
    <row r="14" spans="1:7" s="8" customFormat="1" hidden="1" x14ac:dyDescent="0.2">
      <c r="A14" s="10" t="s">
        <v>14</v>
      </c>
      <c r="B14" s="11">
        <v>19205.023000000001</v>
      </c>
      <c r="C14" s="11"/>
      <c r="D14" s="11"/>
      <c r="E14" s="11"/>
      <c r="F14" s="11"/>
    </row>
    <row r="15" spans="1:7" s="8" customFormat="1" hidden="1" x14ac:dyDescent="0.2">
      <c r="A15" s="10" t="s">
        <v>15</v>
      </c>
      <c r="B15" s="11">
        <v>20641.838</v>
      </c>
      <c r="C15" s="11"/>
      <c r="D15" s="11"/>
      <c r="E15" s="11"/>
      <c r="F15" s="11"/>
    </row>
    <row r="16" spans="1:7" s="8" customFormat="1" hidden="1" x14ac:dyDescent="0.2">
      <c r="A16" s="10" t="s">
        <v>16</v>
      </c>
      <c r="B16" s="11">
        <v>18050.947</v>
      </c>
      <c r="C16" s="11"/>
      <c r="D16" s="11"/>
      <c r="E16" s="11"/>
      <c r="F16" s="11"/>
    </row>
    <row r="17" spans="1:7" s="8" customFormat="1" hidden="1" x14ac:dyDescent="0.2">
      <c r="A17" s="10" t="s">
        <v>17</v>
      </c>
      <c r="B17" s="11">
        <v>16756.226999999999</v>
      </c>
      <c r="C17" s="11"/>
      <c r="D17" s="11"/>
      <c r="E17" s="11"/>
      <c r="F17" s="11"/>
    </row>
    <row r="18" spans="1:7" s="8" customFormat="1" hidden="1" x14ac:dyDescent="0.2">
      <c r="A18" s="10" t="s">
        <v>18</v>
      </c>
      <c r="B18" s="11">
        <v>18630.795999999998</v>
      </c>
      <c r="C18" s="11"/>
      <c r="D18" s="11"/>
      <c r="E18" s="11"/>
      <c r="F18" s="11"/>
    </row>
    <row r="19" spans="1:7" s="8" customFormat="1" hidden="1" x14ac:dyDescent="0.2">
      <c r="A19" s="10" t="s">
        <v>19</v>
      </c>
      <c r="B19" s="11">
        <v>19683.689999999999</v>
      </c>
      <c r="C19" s="11">
        <v>7221.6949999999997</v>
      </c>
      <c r="D19" s="11">
        <v>2252.029</v>
      </c>
      <c r="E19" s="11">
        <v>5828.6319999999996</v>
      </c>
      <c r="F19" s="11">
        <v>4381.3339999999998</v>
      </c>
    </row>
    <row r="20" spans="1:7" s="8" customFormat="1" hidden="1" x14ac:dyDescent="0.2">
      <c r="A20" s="10" t="s">
        <v>20</v>
      </c>
      <c r="B20" s="11">
        <v>19753.91</v>
      </c>
      <c r="C20" s="11">
        <f>7045046/1000</f>
        <v>7045.0460000000003</v>
      </c>
      <c r="D20" s="11">
        <v>2292.2449999999999</v>
      </c>
      <c r="E20" s="11">
        <v>5780.9089999999997</v>
      </c>
      <c r="F20" s="11">
        <v>4635.71</v>
      </c>
    </row>
    <row r="21" spans="1:7" s="8" customFormat="1" hidden="1" x14ac:dyDescent="0.2">
      <c r="A21" s="10" t="s">
        <v>21</v>
      </c>
      <c r="B21" s="11">
        <v>17899.245999999999</v>
      </c>
      <c r="C21" s="11">
        <v>6666.3249999999998</v>
      </c>
      <c r="D21" s="11"/>
      <c r="E21" s="11">
        <v>6315.201</v>
      </c>
      <c r="F21" s="11">
        <v>4917.72</v>
      </c>
    </row>
    <row r="22" spans="1:7" s="8" customFormat="1" hidden="1" x14ac:dyDescent="0.2">
      <c r="A22" s="10" t="s">
        <v>22</v>
      </c>
      <c r="B22" s="11">
        <v>19643.809000000001</v>
      </c>
      <c r="C22" s="11"/>
      <c r="D22" s="11"/>
      <c r="E22" s="11">
        <f>34.879+195.583+145.254+146.963+187.336</f>
        <v>710.01499999999999</v>
      </c>
      <c r="F22" s="11"/>
    </row>
    <row r="23" spans="1:7" s="8" customFormat="1" hidden="1" x14ac:dyDescent="0.2">
      <c r="A23" s="10" t="s">
        <v>23</v>
      </c>
      <c r="B23" s="11">
        <v>20275.741999999998</v>
      </c>
      <c r="C23" s="11"/>
      <c r="D23" s="11"/>
      <c r="E23" s="11"/>
      <c r="F23" s="11"/>
    </row>
    <row r="24" spans="1:7" s="8" customFormat="1" ht="75" customHeight="1" x14ac:dyDescent="0.2">
      <c r="A24" s="5" t="s">
        <v>5</v>
      </c>
      <c r="B24" s="6">
        <f>SUM(C24:F24)</f>
        <v>58.038000000000004</v>
      </c>
      <c r="C24" s="6">
        <v>35.273000000000003</v>
      </c>
      <c r="D24" s="6">
        <v>1.7470000000000001</v>
      </c>
      <c r="E24" s="6">
        <v>11.689</v>
      </c>
      <c r="F24" s="6">
        <v>9.3290000000000006</v>
      </c>
      <c r="G24" s="7"/>
    </row>
  </sheetData>
  <mergeCells count="3">
    <mergeCell ref="B5:B6"/>
    <mergeCell ref="C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3"/>
  <sheetViews>
    <sheetView workbookViewId="0">
      <selection activeCell="H8" sqref="H8"/>
    </sheetView>
  </sheetViews>
  <sheetFormatPr defaultRowHeight="14.25" x14ac:dyDescent="0.2"/>
  <sheetData>
    <row r="2" spans="1:9" x14ac:dyDescent="0.2">
      <c r="B2" t="s">
        <v>6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ht="71.25" x14ac:dyDescent="0.2">
      <c r="A3" s="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</dc:creator>
  <cp:lastModifiedBy>Кайгородова Елена Владимировна</cp:lastModifiedBy>
  <dcterms:created xsi:type="dcterms:W3CDTF">2020-02-27T17:34:04Z</dcterms:created>
  <dcterms:modified xsi:type="dcterms:W3CDTF">2022-03-01T07:02:20Z</dcterms:modified>
</cp:coreProperties>
</file>