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<sst xmlns="http://schemas.openxmlformats.org/spreadsheetml/2006/main" count="815" uniqueCount="425">
  <si>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</si>
  <si>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</si>
  <si>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</si>
  <si>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</si>
  <si>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</si>
  <si>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</si>
  <si>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</si>
  <si>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</si>
  <si>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</si>
  <si>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</si>
  <si>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</si>
  <si>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</si>
  <si>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</si>
  <si>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</si>
  <si>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</si>
  <si>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</si>
  <si>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</si>
  <si>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</si>
  <si>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</si>
  <si>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</si>
  <si>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</si>
  <si>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</si>
  <si>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</si>
  <si>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</si>
  <si>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</si>
  <si>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</si>
  <si>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</si>
  <si>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</si>
  <si>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</si>
  <si>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</si>
  <si>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</si>
  <si>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</si>
  <si>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</si>
  <si>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</si>
  <si>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</si>
  <si>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</si>
  <si>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</si>
  <si>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</si>
  <si>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</si>
  <si>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</si>
  <si>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</si>
  <si>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</si>
  <si>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</si>
  <si>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</si>
  <si>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</si>
  <si>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</si>
  <si>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</si>
  <si>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</si>
  <si>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</si>
  <si>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</si>
  <si>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</si>
  <si>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</si>
  <si>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</si>
  <si>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</si>
  <si>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</si>
  <si>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</si>
  <si>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</si>
  <si>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</si>
  <si>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</si>
  <si>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</si>
  <si>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</si>
  <si>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</si>
  <si>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</si>
  <si>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</si>
  <si>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</si>
  <si>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</si>
  <si>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</si>
  <si>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</si>
  <si>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</si>
  <si>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</si>
  <si>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</si>
  <si>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</si>
  <si>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</si>
  <si>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</si>
  <si>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</si>
  <si>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</si>
  <si>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</si>
  <si>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</si>
  <si>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</si>
  <si>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</si>
  <si>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</si>
  <si>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</si>
  <si>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</si>
  <si>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</si>
  <si>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</si>
  <si>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</si>
  <si>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</si>
  <si>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</si>
  <si>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</si>
  <si>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</si>
  <si>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</si>
  <si>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</si>
  <si>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</si>
  <si>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</si>
  <si>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</si>
  <si>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</si>
  <si>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</si>
  <si>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</si>
  <si>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</si>
  <si>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</si>
  <si>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</si>
  <si>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</si>
  <si>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</si>
  <si>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</si>
  <si>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</si>
  <si>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</si>
  <si>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</si>
  <si>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</si>
  <si>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</si>
  <si>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</si>
  <si>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</si>
  <si>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</si>
  <si>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</si>
  <si>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</si>
  <si>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</si>
  <si>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</si>
  <si>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</si>
  <si>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</si>
  <si>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</si>
  <si>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</si>
  <si>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</si>
  <si>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</si>
  <si>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</si>
  <si>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</si>
  <si>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</si>
  <si>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</si>
  <si>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</si>
  <si>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</si>
  <si>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</si>
  <si>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</si>
  <si>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</si>
  <si>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</si>
  <si>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</si>
  <si>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</si>
  <si>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</si>
  <si>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</si>
  <si>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</si>
  <si>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</si>
  <si>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</si>
  <si>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</si>
  <si>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</si>
  <si>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</si>
  <si>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</si>
  <si>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</si>
  <si>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</si>
  <si>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</si>
  <si>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</si>
  <si>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</si>
  <si>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</si>
  <si>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</si>
  <si>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</si>
  <si>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</si>
  <si>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</si>
  <si>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</si>
  <si>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</si>
  <si>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</si>
  <si>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</si>
  <si>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</si>
  <si>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</si>
  <si>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</si>
  <si>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</si>
  <si>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</si>
  <si>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</si>
  <si>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</si>
  <si>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</si>
  <si>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</si>
  <si>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</si>
  <si>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</si>
  <si>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</si>
  <si>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</si>
  <si>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</si>
  <si>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</si>
  <si>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</si>
  <si>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</si>
  <si>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</si>
  <si>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</si>
  <si>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</si>
  <si>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</si>
  <si>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</si>
  <si>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</si>
  <si>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</si>
  <si>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</si>
  <si>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</si>
  <si>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</si>
  <si>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</si>
  <si>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</si>
  <si>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</si>
  <si>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</si>
  <si>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</si>
  <si>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</si>
  <si>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</si>
  <si>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</si>
  <si>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</si>
  <si>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</si>
  <si>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</si>
  <si>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</si>
  <si>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</si>
  <si>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</si>
  <si>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</si>
  <si>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</si>
  <si>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</si>
  <si>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</si>
  <si>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</si>
  <si>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</si>
  <si>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</si>
  <si>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</si>
  <si>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</si>
  <si>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</si>
  <si>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</si>
  <si>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</si>
  <si>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</si>
  <si>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</si>
  <si>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</si>
  <si>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</si>
  <si>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</si>
  <si>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</si>
  <si>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</si>
  <si>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</si>
  <si>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</si>
  <si>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</si>
  <si>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</si>
  <si>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</si>
  <si>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</si>
  <si>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</si>
  <si>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</si>
  <si>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</si>
  <si>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</si>
  <si>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</si>
  <si>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</si>
  <si>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</si>
  <si>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</si>
  <si>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</si>
  <si>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</si>
  <si>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</si>
  <si>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</si>
  <si>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</si>
  <si>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</si>
  <si>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</si>
  <si>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</si>
  <si>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</si>
  <si>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</si>
  <si>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</si>
  <si>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</si>
  <si>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</si>
  <si>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</si>
  <si>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</si>
  <si>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</si>
  <si>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</si>
  <si>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</si>
  <si>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</si>
  <si>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</si>
  <si>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</si>
  <si>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</si>
  <si>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</si>
  <si>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</si>
  <si>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</si>
  <si>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</si>
  <si>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</si>
  <si>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</si>
  <si>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</si>
  <si>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</si>
  <si>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</si>
  <si>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</si>
  <si>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</si>
  <si>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</si>
  <si>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</si>
  <si>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</si>
  <si>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</si>
  <si>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</si>
  <si>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</si>
  <si>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</si>
  <si>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</si>
  <si>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</si>
  <si>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</si>
  <si>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</si>
  <si>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</si>
  <si>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</si>
  <si>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</si>
  <si>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</si>
  <si>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</si>
  <si>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</si>
  <si>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</si>
  <si>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</si>
  <si>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</si>
  <si>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</si>
  <si>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</si>
  <si>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</si>
  <si>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</si>
  <si>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</si>
  <si>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</si>
  <si>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</si>
  <si>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</si>
  <si>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</si>
  <si>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</si>
  <si>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</si>
  <si>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</si>
  <si>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</si>
  <si>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</si>
  <si>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</si>
  <si>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</si>
  <si>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</si>
  <si>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</si>
  <si>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</si>
  <si>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</si>
  <si>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</si>
  <si>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</si>
  <si>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</si>
  <si>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</si>
  <si>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</si>
  <si>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</si>
  <si>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</si>
  <si>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</si>
  <si>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</si>
  <si>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</si>
  <si>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</si>
  <si>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</si>
  <si>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</si>
  <si>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</si>
  <si>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</si>
  <si>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</si>
  <si>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</si>
  <si>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</si>
  <si>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</si>
  <si>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</si>
  <si>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</si>
  <si>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</si>
  <si>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</si>
  <si>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</si>
  <si>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</si>
  <si>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</si>
  <si>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</si>
  <si>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</si>
  <si>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</si>
  <si>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</si>
  <si>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</si>
  <si>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</si>
  <si>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</si>
  <si>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</si>
  <si>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</si>
  <si>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</si>
  <si>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</si>
  <si>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</si>
  <si>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</si>
  <si>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</si>
  <si>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</si>
  <si>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</si>
  <si>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</si>
  <si>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</si>
  <si>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</si>
  <si>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</si>
  <si>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</si>
  <si>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</si>
  <si>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</si>
  <si>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</si>
  <si>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</si>
  <si>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</si>
  <si>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</si>
  <si>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</si>
  <si>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</si>
  <si>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</si>
  <si>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</si>
  <si>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</si>
  <si>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</si>
  <si>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</si>
  <si>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</si>
  <si>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</si>
  <si>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</si>
  <si>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</si>
  <si>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</si>
  <si>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</si>
  <si>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</si>
  <si>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</si>
  <si>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</si>
  <si>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</si>
  <si>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</si>
  <si>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</si>
  <si>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</si>
  <si>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</si>
  <si>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</si>
  <si>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</si>
  <si>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</si>
  <si>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</si>
  <si>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</si>
  <si>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</si>
  <si>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</si>
  <si>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</si>
  <si>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</si>
  <si>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</si>
  <si>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</si>
  <si>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</si>
  <si>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</si>
  <si>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</si>
  <si>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</si>
  <si>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</si>
  <si>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</si>
  <si>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</si>
  <si>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</si>
  <si>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</si>
  <si>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</si>
  <si>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</si>
  <si>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</si>
  <si>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</si>
  <si>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</si>
  <si>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</si>
  <si>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</si>
  <si>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</si>
  <si>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</si>
  <si>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</si>
  <si>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</si>
  <si>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</si>
  <si>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</si>
  <si>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</si>
  <si>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</si>
  <si>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</si>
  <si>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</si>
  <si>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</si>
  <si>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2018</t>
  </si>
  <si>
    <t>АО "Коммунальные электрические сети Краснокамского муниципального района"</t>
  </si>
  <si>
    <t>АО "КЭС КМР"</t>
  </si>
  <si>
    <t>617067, Пермский край, г. Краснокамск, ул. Коммунистическая, д. 18</t>
  </si>
  <si>
    <t>5916031670</t>
  </si>
  <si>
    <t>591601001</t>
  </si>
  <si>
    <t>Иванов Артур Валерьевич</t>
  </si>
  <si>
    <t>kkges@inbox.ru</t>
  </si>
  <si>
    <t>(34273) 4-73-49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</si>
</sst>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0"/>
    <numFmt numFmtId="188" formatCode="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1" fillId="0" borderId="0" xfId="42" applyAlignment="1" applyProtection="1">
      <alignment horizontal="center"/>
      <protection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9" fontId="3" fillId="0" borderId="0" xfId="57" applyFont="1" applyBorder="1" applyAlignment="1">
      <alignment horizontal="right" vertical="top"/>
    </xf>
    <xf numFmtId="9" fontId="3" fillId="0" borderId="15" xfId="57" applyFont="1" applyBorder="1" applyAlignment="1">
      <alignment horizontal="right" vertical="top"/>
    </xf>
    <xf numFmtId="9" fontId="3" fillId="0" borderId="10" xfId="57" applyFont="1" applyBorder="1" applyAlignment="1">
      <alignment horizontal="right" vertical="top"/>
    </xf>
    <xf numFmtId="9" fontId="3" fillId="0" borderId="17" xfId="57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top"/>
    </xf>
    <xf numFmtId="14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kges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S16" sqref="S16:DA16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9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415</v>
      </c>
    </row>
    <row r="10" spans="1:123" s="4" customFormat="1" ht="17.2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7.2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7.25">
      <c r="BI12" s="7" t="s">
        <v>5</v>
      </c>
      <c r="BK12" s="20" t="s">
        <v>416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9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">
      <c r="S16" s="17" t="s">
        <v>417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9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">
      <c r="S18" s="17" t="s">
        <v>418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30" sqref="BY30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9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6" spans="1:123" s="10" customFormat="1" ht="18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">
      <c r="A10" s="11" t="s">
        <v>13</v>
      </c>
      <c r="U10" s="21" t="s">
        <v>417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">
      <c r="A12" s="11" t="s">
        <v>14</v>
      </c>
      <c r="Z12" s="21" t="s">
        <v>418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">
      <c r="A14" s="11" t="s">
        <v>15</v>
      </c>
      <c r="R14" s="21" t="s">
        <v>419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">
      <c r="A16" s="11" t="s">
        <v>16</v>
      </c>
      <c r="R16" s="21" t="s">
        <v>419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">
      <c r="A18" s="11" t="s">
        <v>17</v>
      </c>
      <c r="F18" s="22" t="s">
        <v>420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18</v>
      </c>
      <c r="F20" s="22" t="s">
        <v>421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19</v>
      </c>
      <c r="T22" s="21" t="s">
        <v>422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">
      <c r="A24" s="11" t="s">
        <v>20</v>
      </c>
      <c r="X24" s="53" t="s">
        <v>423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21</v>
      </c>
      <c r="T26" s="22" t="s">
        <v>424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22</v>
      </c>
      <c r="F28" s="22" t="s">
        <v>424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kges@inbo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33">
      <selection activeCell="I62" sqref="I62:AO62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23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5" spans="1:123" s="10" customFormat="1" ht="18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">
      <c r="A6" s="23" t="s">
        <v>406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">
      <c r="A8" s="24" t="s">
        <v>26</v>
      </c>
      <c r="B8" s="25"/>
      <c r="C8" s="25"/>
      <c r="D8" s="25"/>
      <c r="E8" s="25"/>
      <c r="F8" s="25"/>
      <c r="G8" s="25"/>
      <c r="H8" s="26"/>
      <c r="I8" s="24" t="s">
        <v>28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4" t="s">
        <v>29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6"/>
      <c r="BF8" s="24" t="s">
        <v>31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6"/>
      <c r="CB8" s="24" t="s">
        <v>37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6"/>
      <c r="CX8" s="24" t="s">
        <v>34</v>
      </c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6"/>
    </row>
    <row r="9" spans="1:123" ht="15">
      <c r="A9" s="27" t="s">
        <v>27</v>
      </c>
      <c r="B9" s="28"/>
      <c r="C9" s="28"/>
      <c r="D9" s="28"/>
      <c r="E9" s="28"/>
      <c r="F9" s="28"/>
      <c r="G9" s="28"/>
      <c r="H9" s="29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30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32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38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35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5.75" customHeight="1">
      <c r="A10" s="30"/>
      <c r="B10" s="17"/>
      <c r="C10" s="17"/>
      <c r="D10" s="17"/>
      <c r="E10" s="17"/>
      <c r="F10" s="17"/>
      <c r="G10" s="17"/>
      <c r="H10" s="31"/>
      <c r="I10" s="3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1"/>
      <c r="AP10" s="30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1"/>
      <c r="BF10" s="30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1"/>
      <c r="CB10" s="30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1"/>
      <c r="CX10" s="30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1"/>
    </row>
    <row r="11" spans="1:123" s="15" customFormat="1" ht="15">
      <c r="A11" s="35" t="s">
        <v>39</v>
      </c>
      <c r="B11" s="35"/>
      <c r="C11" s="35"/>
      <c r="D11" s="35"/>
      <c r="E11" s="35"/>
      <c r="F11" s="35"/>
      <c r="G11" s="35"/>
      <c r="H11" s="51"/>
      <c r="I11" s="34" t="s">
        <v>40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5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51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60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60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60"/>
    </row>
    <row r="12" spans="1:123" s="15" customFormat="1" ht="15">
      <c r="A12" s="48"/>
      <c r="B12" s="48"/>
      <c r="C12" s="48"/>
      <c r="D12" s="48"/>
      <c r="E12" s="48"/>
      <c r="F12" s="48"/>
      <c r="G12" s="48"/>
      <c r="H12" s="49"/>
      <c r="I12" s="41" t="s">
        <v>41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9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61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61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61"/>
    </row>
    <row r="13" spans="1:123" s="15" customFormat="1" ht="15">
      <c r="A13" s="48" t="s">
        <v>46</v>
      </c>
      <c r="B13" s="48"/>
      <c r="C13" s="48"/>
      <c r="D13" s="48"/>
      <c r="E13" s="48"/>
      <c r="F13" s="48"/>
      <c r="G13" s="48"/>
      <c r="H13" s="49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2"/>
      <c r="AP13" s="48" t="s">
        <v>47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54">
        <v>83161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61"/>
      <c r="CB13" s="54">
        <v>78802.82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61"/>
      <c r="CX13" s="63">
        <f>CB13*1.05</f>
        <v>82742.96100000001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s="15" customFormat="1" ht="15">
      <c r="A14" s="48" t="s">
        <v>48</v>
      </c>
      <c r="B14" s="48"/>
      <c r="C14" s="48"/>
      <c r="D14" s="48"/>
      <c r="E14" s="48"/>
      <c r="F14" s="48"/>
      <c r="G14" s="48"/>
      <c r="H14" s="49"/>
      <c r="I14" s="41" t="s">
        <v>43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2"/>
      <c r="AP14" s="48" t="s">
        <v>47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54">
        <v>-12396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61"/>
      <c r="CB14" s="63">
        <f>423.08/18.5%</f>
        <v>2286.9189189189187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4"/>
      <c r="CX14" s="63">
        <f>CB14*1.05</f>
        <v>2401.2648648648646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s="15" customFormat="1" ht="15">
      <c r="A15" s="36" t="s">
        <v>49</v>
      </c>
      <c r="B15" s="36"/>
      <c r="C15" s="36"/>
      <c r="D15" s="36"/>
      <c r="E15" s="36"/>
      <c r="F15" s="36"/>
      <c r="G15" s="36"/>
      <c r="H15" s="44"/>
      <c r="I15" s="37" t="s">
        <v>44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46"/>
      <c r="AP15" s="36" t="s">
        <v>47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44"/>
      <c r="BF15" s="33">
        <f>BF14+3171+4951</f>
        <v>-4274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62"/>
      <c r="CB15" s="65">
        <f>CB14+945.24+3101.29</f>
        <v>6333.448918918919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62"/>
      <c r="CX15" s="65">
        <f>CB15*1.05</f>
        <v>6650.121364864865</v>
      </c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6"/>
    </row>
    <row r="16" spans="1:123" s="15" customFormat="1" ht="15">
      <c r="A16" s="48"/>
      <c r="B16" s="48"/>
      <c r="C16" s="48"/>
      <c r="D16" s="48"/>
      <c r="E16" s="48"/>
      <c r="F16" s="48"/>
      <c r="G16" s="48"/>
      <c r="H16" s="49"/>
      <c r="I16" s="41" t="s">
        <v>45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61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61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</row>
    <row r="17" spans="1:123" s="15" customFormat="1" ht="15">
      <c r="A17" s="48" t="s">
        <v>50</v>
      </c>
      <c r="B17" s="48"/>
      <c r="C17" s="48"/>
      <c r="D17" s="48"/>
      <c r="E17" s="48"/>
      <c r="F17" s="48"/>
      <c r="G17" s="48"/>
      <c r="H17" s="49"/>
      <c r="I17" s="41" t="s">
        <v>51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8" t="s">
        <v>47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54">
        <f>BF14</f>
        <v>-12396</v>
      </c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61"/>
      <c r="CB17" s="54">
        <v>0</v>
      </c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61"/>
      <c r="CX17" s="54">
        <v>0</v>
      </c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61"/>
    </row>
    <row r="18" spans="1:123" s="15" customFormat="1" ht="15">
      <c r="A18" s="36" t="s">
        <v>52</v>
      </c>
      <c r="B18" s="36"/>
      <c r="C18" s="36"/>
      <c r="D18" s="36"/>
      <c r="E18" s="36"/>
      <c r="F18" s="36"/>
      <c r="G18" s="36"/>
      <c r="H18" s="44"/>
      <c r="I18" s="37" t="s">
        <v>53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4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44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62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62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62"/>
    </row>
    <row r="19" spans="1:123" s="15" customFormat="1" ht="15">
      <c r="A19" s="48"/>
      <c r="B19" s="48"/>
      <c r="C19" s="48"/>
      <c r="D19" s="48"/>
      <c r="E19" s="48"/>
      <c r="F19" s="48"/>
      <c r="G19" s="48"/>
      <c r="H19" s="49"/>
      <c r="I19" s="41" t="s">
        <v>54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2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61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61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61"/>
    </row>
    <row r="20" spans="1:123" s="15" customFormat="1" ht="15">
      <c r="A20" s="36" t="s">
        <v>55</v>
      </c>
      <c r="B20" s="36"/>
      <c r="C20" s="36"/>
      <c r="D20" s="36"/>
      <c r="E20" s="36"/>
      <c r="F20" s="36"/>
      <c r="G20" s="36"/>
      <c r="H20" s="44"/>
      <c r="I20" s="37" t="s">
        <v>56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46"/>
      <c r="AP20" s="36" t="s">
        <v>61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44"/>
      <c r="BF20" s="67">
        <f>BF17/BF13</f>
        <v>-0.14906025661067088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8"/>
      <c r="CB20" s="67">
        <f>CB17/CB13</f>
        <v>0</v>
      </c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8"/>
      <c r="CX20" s="67">
        <f>CX17/CX13</f>
        <v>0</v>
      </c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8"/>
    </row>
    <row r="21" spans="1:123" s="15" customFormat="1" ht="15">
      <c r="A21" s="36"/>
      <c r="B21" s="36"/>
      <c r="C21" s="36"/>
      <c r="D21" s="36"/>
      <c r="E21" s="36"/>
      <c r="F21" s="36"/>
      <c r="G21" s="36"/>
      <c r="H21" s="44"/>
      <c r="I21" s="37" t="s">
        <v>57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4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44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8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8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s="15" customFormat="1" ht="15">
      <c r="A22" s="36"/>
      <c r="B22" s="36"/>
      <c r="C22" s="36"/>
      <c r="D22" s="36"/>
      <c r="E22" s="36"/>
      <c r="F22" s="36"/>
      <c r="G22" s="36"/>
      <c r="H22" s="44"/>
      <c r="I22" s="37" t="s">
        <v>58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4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44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8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8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s="15" customFormat="1" ht="15">
      <c r="A23" s="36"/>
      <c r="B23" s="36"/>
      <c r="C23" s="36"/>
      <c r="D23" s="36"/>
      <c r="E23" s="36"/>
      <c r="F23" s="36"/>
      <c r="G23" s="36"/>
      <c r="H23" s="44"/>
      <c r="I23" s="37" t="s">
        <v>59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4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44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8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8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1:123" s="15" customFormat="1" ht="15">
      <c r="A24" s="48"/>
      <c r="B24" s="48"/>
      <c r="C24" s="48"/>
      <c r="D24" s="48"/>
      <c r="E24" s="48"/>
      <c r="F24" s="48"/>
      <c r="G24" s="48"/>
      <c r="H24" s="49"/>
      <c r="I24" s="41" t="s">
        <v>60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70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70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70"/>
    </row>
    <row r="25" spans="1:123" s="15" customFormat="1" ht="15">
      <c r="A25" s="36" t="s">
        <v>62</v>
      </c>
      <c r="B25" s="36"/>
      <c r="C25" s="36"/>
      <c r="D25" s="36"/>
      <c r="E25" s="36"/>
      <c r="F25" s="36"/>
      <c r="G25" s="36"/>
      <c r="H25" s="44"/>
      <c r="I25" s="37" t="s">
        <v>63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4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44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62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62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62"/>
    </row>
    <row r="26" spans="1:123" s="15" customFormat="1" ht="15">
      <c r="A26" s="48"/>
      <c r="B26" s="48"/>
      <c r="C26" s="48"/>
      <c r="D26" s="48"/>
      <c r="E26" s="48"/>
      <c r="F26" s="48"/>
      <c r="G26" s="48"/>
      <c r="H26" s="49"/>
      <c r="I26" s="41" t="s">
        <v>41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2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61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61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61"/>
    </row>
    <row r="27" spans="1:123" s="15" customFormat="1" ht="15">
      <c r="A27" s="36" t="s">
        <v>64</v>
      </c>
      <c r="B27" s="36"/>
      <c r="C27" s="36"/>
      <c r="D27" s="36"/>
      <c r="E27" s="36"/>
      <c r="F27" s="36"/>
      <c r="G27" s="36"/>
      <c r="H27" s="44"/>
      <c r="I27" s="37" t="s">
        <v>148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46"/>
      <c r="AP27" s="36" t="s">
        <v>66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4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62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62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62"/>
    </row>
    <row r="28" spans="1:123" s="15" customFormat="1" ht="15.75" customHeight="1">
      <c r="A28" s="48"/>
      <c r="B28" s="48"/>
      <c r="C28" s="48"/>
      <c r="D28" s="48"/>
      <c r="E28" s="48"/>
      <c r="F28" s="48"/>
      <c r="G28" s="48"/>
      <c r="H28" s="49"/>
      <c r="I28" s="55" t="s">
        <v>149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61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61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61"/>
    </row>
    <row r="29" spans="1:123" s="15" customFormat="1" ht="15">
      <c r="A29" s="36" t="s">
        <v>67</v>
      </c>
      <c r="B29" s="36"/>
      <c r="C29" s="36"/>
      <c r="D29" s="36"/>
      <c r="E29" s="36"/>
      <c r="F29" s="36"/>
      <c r="G29" s="36"/>
      <c r="H29" s="44"/>
      <c r="I29" s="37" t="s">
        <v>65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46"/>
      <c r="AP29" s="36" t="s">
        <v>87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44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62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62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62"/>
    </row>
    <row r="30" spans="1:123" s="15" customFormat="1" ht="15.75" customHeight="1">
      <c r="A30" s="48"/>
      <c r="B30" s="48"/>
      <c r="C30" s="48"/>
      <c r="D30" s="48"/>
      <c r="E30" s="48"/>
      <c r="F30" s="48"/>
      <c r="G30" s="48"/>
      <c r="H30" s="49"/>
      <c r="I30" s="55" t="s">
        <v>131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61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61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61"/>
    </row>
    <row r="31" spans="1:123" s="15" customFormat="1" ht="15.75" customHeight="1">
      <c r="A31" s="48" t="s">
        <v>68</v>
      </c>
      <c r="B31" s="48"/>
      <c r="C31" s="48"/>
      <c r="D31" s="48"/>
      <c r="E31" s="48"/>
      <c r="F31" s="48"/>
      <c r="G31" s="48"/>
      <c r="H31" s="49"/>
      <c r="I31" s="55" t="s">
        <v>132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7"/>
      <c r="AP31" s="48" t="s">
        <v>66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9"/>
      <c r="BF31" s="54">
        <v>18.786</v>
      </c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61"/>
      <c r="CB31" s="54">
        <v>18.786</v>
      </c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61"/>
      <c r="CX31" s="54">
        <v>18.8</v>
      </c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61"/>
    </row>
    <row r="32" spans="1:123" s="15" customFormat="1" ht="15">
      <c r="A32" s="35" t="s">
        <v>69</v>
      </c>
      <c r="B32" s="35"/>
      <c r="C32" s="35"/>
      <c r="D32" s="35"/>
      <c r="E32" s="35"/>
      <c r="F32" s="35"/>
      <c r="G32" s="35"/>
      <c r="H32" s="51"/>
      <c r="I32" s="34" t="s">
        <v>70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56"/>
      <c r="AP32" s="35" t="s">
        <v>71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51"/>
      <c r="BF32" s="32">
        <v>87731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60"/>
      <c r="CB32" s="32">
        <v>90788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60"/>
      <c r="CX32" s="32">
        <v>87794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60"/>
    </row>
    <row r="33" spans="1:123" s="15" customFormat="1" ht="15.75" customHeight="1">
      <c r="A33" s="48"/>
      <c r="B33" s="48"/>
      <c r="C33" s="48"/>
      <c r="D33" s="48"/>
      <c r="E33" s="48"/>
      <c r="F33" s="48"/>
      <c r="G33" s="48"/>
      <c r="H33" s="49"/>
      <c r="I33" s="55" t="s">
        <v>133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61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61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61"/>
    </row>
    <row r="34" spans="1:123" s="15" customFormat="1" ht="15">
      <c r="A34" s="36" t="s">
        <v>72</v>
      </c>
      <c r="B34" s="36"/>
      <c r="C34" s="36"/>
      <c r="D34" s="36"/>
      <c r="E34" s="36"/>
      <c r="F34" s="36"/>
      <c r="G34" s="36"/>
      <c r="H34" s="44"/>
      <c r="I34" s="37" t="s">
        <v>73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46"/>
      <c r="AP34" s="36" t="s">
        <v>71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44"/>
      <c r="BF34" s="33">
        <v>44525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62"/>
      <c r="CB34" s="33">
        <v>45500</v>
      </c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62"/>
      <c r="CX34" s="33">
        <v>44500</v>
      </c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62"/>
    </row>
    <row r="35" spans="1:123" s="15" customFormat="1" ht="15">
      <c r="A35" s="36"/>
      <c r="B35" s="36"/>
      <c r="C35" s="36"/>
      <c r="D35" s="36"/>
      <c r="E35" s="36"/>
      <c r="F35" s="36"/>
      <c r="G35" s="36"/>
      <c r="H35" s="44"/>
      <c r="I35" s="37" t="s">
        <v>74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4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44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62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62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62"/>
    </row>
    <row r="36" spans="1:123" s="15" customFormat="1" ht="15.75" customHeight="1">
      <c r="A36" s="48"/>
      <c r="B36" s="48"/>
      <c r="C36" s="48"/>
      <c r="D36" s="48"/>
      <c r="E36" s="48"/>
      <c r="F36" s="48"/>
      <c r="G36" s="48"/>
      <c r="H36" s="49"/>
      <c r="I36" s="55" t="s">
        <v>134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61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61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61"/>
    </row>
    <row r="37" spans="1:123" s="15" customFormat="1" ht="15">
      <c r="A37" s="36" t="s">
        <v>75</v>
      </c>
      <c r="B37" s="36"/>
      <c r="C37" s="36"/>
      <c r="D37" s="36"/>
      <c r="E37" s="36"/>
      <c r="F37" s="36"/>
      <c r="G37" s="36"/>
      <c r="H37" s="44"/>
      <c r="I37" s="37" t="s">
        <v>76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46"/>
      <c r="AP37" s="36" t="s">
        <v>61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44"/>
      <c r="BF37" s="33">
        <v>15.67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62"/>
      <c r="CB37" s="33">
        <v>15.67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62"/>
      <c r="CX37" s="33">
        <v>15.67</v>
      </c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62"/>
    </row>
    <row r="38" spans="1:123" s="15" customFormat="1" ht="15">
      <c r="A38" s="36"/>
      <c r="B38" s="36"/>
      <c r="C38" s="36"/>
      <c r="D38" s="36"/>
      <c r="E38" s="36"/>
      <c r="F38" s="36"/>
      <c r="G38" s="36"/>
      <c r="H38" s="44"/>
      <c r="I38" s="37" t="s">
        <v>77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4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4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62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62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62"/>
    </row>
    <row r="39" spans="1:123" s="15" customFormat="1" ht="15">
      <c r="A39" s="36"/>
      <c r="B39" s="36"/>
      <c r="C39" s="36"/>
      <c r="D39" s="36"/>
      <c r="E39" s="36"/>
      <c r="F39" s="36"/>
      <c r="G39" s="36"/>
      <c r="H39" s="44"/>
      <c r="I39" s="37" t="s">
        <v>78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4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4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62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62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62"/>
    </row>
    <row r="40" spans="1:123" ht="15.75" customHeight="1">
      <c r="A40" s="48"/>
      <c r="B40" s="48"/>
      <c r="C40" s="48"/>
      <c r="D40" s="48"/>
      <c r="E40" s="48"/>
      <c r="F40" s="48"/>
      <c r="G40" s="48"/>
      <c r="H40" s="49"/>
      <c r="I40" s="55" t="s">
        <v>412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61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61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61"/>
    </row>
    <row r="41" spans="1:123" s="15" customFormat="1" ht="15">
      <c r="A41" s="36" t="s">
        <v>79</v>
      </c>
      <c r="B41" s="36"/>
      <c r="C41" s="36"/>
      <c r="D41" s="36"/>
      <c r="E41" s="36"/>
      <c r="F41" s="36"/>
      <c r="G41" s="36"/>
      <c r="H41" s="44"/>
      <c r="I41" s="37" t="s">
        <v>80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46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46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46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46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46"/>
    </row>
    <row r="42" spans="1:123" s="15" customFormat="1" ht="15">
      <c r="A42" s="36"/>
      <c r="B42" s="36"/>
      <c r="C42" s="36"/>
      <c r="D42" s="36"/>
      <c r="E42" s="36"/>
      <c r="F42" s="36"/>
      <c r="G42" s="36"/>
      <c r="H42" s="44"/>
      <c r="I42" s="37" t="s">
        <v>81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6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46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46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46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46"/>
    </row>
    <row r="43" spans="1:123" s="15" customFormat="1" ht="15.75" customHeight="1">
      <c r="A43" s="48"/>
      <c r="B43" s="48"/>
      <c r="C43" s="48"/>
      <c r="D43" s="48"/>
      <c r="E43" s="48"/>
      <c r="F43" s="48"/>
      <c r="G43" s="48"/>
      <c r="H43" s="49"/>
      <c r="I43" s="55" t="s">
        <v>413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7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2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2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2"/>
    </row>
    <row r="44" spans="1:123" s="15" customFormat="1" ht="15">
      <c r="A44" s="36" t="s">
        <v>83</v>
      </c>
      <c r="B44" s="36"/>
      <c r="C44" s="36"/>
      <c r="D44" s="36"/>
      <c r="E44" s="36"/>
      <c r="F44" s="36"/>
      <c r="G44" s="36"/>
      <c r="H44" s="44"/>
      <c r="I44" s="37" t="s">
        <v>84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46"/>
      <c r="AP44" s="36" t="s">
        <v>87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44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62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62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62"/>
    </row>
    <row r="45" spans="1:123" s="15" customFormat="1" ht="15">
      <c r="A45" s="36"/>
      <c r="B45" s="36"/>
      <c r="C45" s="36"/>
      <c r="D45" s="36"/>
      <c r="E45" s="36"/>
      <c r="F45" s="36"/>
      <c r="G45" s="36"/>
      <c r="H45" s="44"/>
      <c r="I45" s="37" t="s">
        <v>85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4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44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62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62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62"/>
    </row>
    <row r="46" spans="1:123" s="15" customFormat="1" ht="15">
      <c r="A46" s="36"/>
      <c r="B46" s="36"/>
      <c r="C46" s="36"/>
      <c r="D46" s="36"/>
      <c r="E46" s="36"/>
      <c r="F46" s="36"/>
      <c r="G46" s="36"/>
      <c r="H46" s="44"/>
      <c r="I46" s="37" t="s">
        <v>86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4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44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62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62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62"/>
    </row>
    <row r="47" spans="1:123" s="15" customFormat="1" ht="15.75" customHeight="1">
      <c r="A47" s="48"/>
      <c r="B47" s="48"/>
      <c r="C47" s="48"/>
      <c r="D47" s="48"/>
      <c r="E47" s="48"/>
      <c r="F47" s="48"/>
      <c r="G47" s="48"/>
      <c r="H47" s="49"/>
      <c r="I47" s="55" t="s">
        <v>135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61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61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61"/>
    </row>
    <row r="48" spans="1:123" s="15" customFormat="1" ht="15">
      <c r="A48" s="36" t="s">
        <v>88</v>
      </c>
      <c r="B48" s="36"/>
      <c r="C48" s="36"/>
      <c r="D48" s="36"/>
      <c r="E48" s="36"/>
      <c r="F48" s="36"/>
      <c r="G48" s="36"/>
      <c r="H48" s="44"/>
      <c r="I48" s="37" t="s">
        <v>89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4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44"/>
      <c r="BF48" s="33">
        <v>97494.5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62"/>
      <c r="CB48" s="33">
        <v>78802.82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62"/>
      <c r="CX48" s="65">
        <f>CB48*1.05</f>
        <v>82742.96100000001</v>
      </c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6"/>
    </row>
    <row r="49" spans="1:123" s="15" customFormat="1" ht="15">
      <c r="A49" s="36"/>
      <c r="B49" s="36"/>
      <c r="C49" s="36"/>
      <c r="D49" s="36"/>
      <c r="E49" s="36"/>
      <c r="F49" s="36"/>
      <c r="G49" s="36"/>
      <c r="H49" s="44"/>
      <c r="I49" s="37" t="s">
        <v>90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4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44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62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62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6"/>
    </row>
    <row r="50" spans="1:123" s="15" customFormat="1" ht="15">
      <c r="A50" s="48"/>
      <c r="B50" s="48"/>
      <c r="C50" s="48"/>
      <c r="D50" s="48"/>
      <c r="E50" s="48"/>
      <c r="F50" s="48"/>
      <c r="G50" s="48"/>
      <c r="H50" s="49"/>
      <c r="I50" s="41" t="s">
        <v>91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61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61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4"/>
    </row>
    <row r="51" spans="1:123" s="15" customFormat="1" ht="15">
      <c r="A51" s="36" t="s">
        <v>92</v>
      </c>
      <c r="B51" s="36"/>
      <c r="C51" s="36"/>
      <c r="D51" s="36"/>
      <c r="E51" s="36"/>
      <c r="F51" s="36"/>
      <c r="G51" s="36"/>
      <c r="H51" s="44"/>
      <c r="I51" s="37" t="s">
        <v>93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46"/>
      <c r="AP51" s="36" t="s">
        <v>47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44"/>
      <c r="BF51" s="33">
        <v>29807.1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62"/>
      <c r="CB51" s="33">
        <v>23769.93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62"/>
      <c r="CX51" s="65">
        <f>CB51*1.05</f>
        <v>24958.4265</v>
      </c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6"/>
    </row>
    <row r="52" spans="1:123" s="15" customFormat="1" ht="15.75" customHeight="1">
      <c r="A52" s="36"/>
      <c r="B52" s="36"/>
      <c r="C52" s="36"/>
      <c r="D52" s="36"/>
      <c r="E52" s="36"/>
      <c r="F52" s="36"/>
      <c r="G52" s="36"/>
      <c r="H52" s="44"/>
      <c r="I52" s="38" t="s">
        <v>136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58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44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62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62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6"/>
    </row>
    <row r="53" spans="1:123" s="15" customFormat="1" ht="15.75" customHeight="1">
      <c r="A53" s="48"/>
      <c r="B53" s="48"/>
      <c r="C53" s="48"/>
      <c r="D53" s="48"/>
      <c r="E53" s="48"/>
      <c r="F53" s="48"/>
      <c r="G53" s="48"/>
      <c r="H53" s="49"/>
      <c r="I53" s="55" t="s">
        <v>137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7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61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61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4"/>
    </row>
    <row r="54" spans="1:123" s="15" customFormat="1" ht="15">
      <c r="A54" s="36"/>
      <c r="B54" s="36"/>
      <c r="C54" s="36"/>
      <c r="D54" s="36"/>
      <c r="E54" s="36"/>
      <c r="F54" s="36"/>
      <c r="G54" s="36"/>
      <c r="H54" s="44"/>
      <c r="I54" s="37" t="s">
        <v>94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4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44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62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62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62"/>
    </row>
    <row r="55" spans="1:123" s="15" customFormat="1" ht="15">
      <c r="A55" s="48"/>
      <c r="B55" s="48"/>
      <c r="C55" s="48"/>
      <c r="D55" s="48"/>
      <c r="E55" s="48"/>
      <c r="F55" s="48"/>
      <c r="G55" s="48"/>
      <c r="H55" s="49"/>
      <c r="I55" s="41" t="s">
        <v>95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2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9"/>
      <c r="BF55" s="54">
        <v>18323</v>
      </c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61"/>
      <c r="CB55" s="63">
        <f>17058.91*1.019</f>
        <v>17383.02929</v>
      </c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4"/>
      <c r="CX55" s="63">
        <f>CB55*1.08</f>
        <v>18773.6716332</v>
      </c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4"/>
    </row>
    <row r="56" spans="1:123" s="15" customFormat="1" ht="15">
      <c r="A56" s="48"/>
      <c r="B56" s="48"/>
      <c r="C56" s="48"/>
      <c r="D56" s="48"/>
      <c r="E56" s="48"/>
      <c r="F56" s="48"/>
      <c r="G56" s="48"/>
      <c r="H56" s="49"/>
      <c r="I56" s="41" t="s">
        <v>407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9"/>
      <c r="BF56" s="54">
        <f>923.1+385.8</f>
        <v>1308.9</v>
      </c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61"/>
      <c r="CB56" s="63">
        <f>760.75*1.019</f>
        <v>775.2042499999999</v>
      </c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4"/>
      <c r="CX56" s="63">
        <f>CB56*1.05</f>
        <v>813.9644625</v>
      </c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4"/>
    </row>
    <row r="57" spans="1:123" s="15" customFormat="1" ht="15">
      <c r="A57" s="48"/>
      <c r="B57" s="48"/>
      <c r="C57" s="48"/>
      <c r="D57" s="48"/>
      <c r="E57" s="48"/>
      <c r="F57" s="48"/>
      <c r="G57" s="48"/>
      <c r="H57" s="49"/>
      <c r="I57" s="41" t="s">
        <v>96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9"/>
      <c r="BF57" s="54">
        <f>6217-923.1</f>
        <v>5293.9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61"/>
      <c r="CB57" s="63">
        <f>3361.08*1.019</f>
        <v>3424.9405199999997</v>
      </c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4"/>
      <c r="CX57" s="63">
        <f>CB57*1.05</f>
        <v>3596.1875459999997</v>
      </c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4"/>
    </row>
    <row r="58" spans="1:123" s="15" customFormat="1" ht="15">
      <c r="A58" s="35" t="s">
        <v>97</v>
      </c>
      <c r="B58" s="35"/>
      <c r="C58" s="35"/>
      <c r="D58" s="35"/>
      <c r="E58" s="35"/>
      <c r="F58" s="35"/>
      <c r="G58" s="35"/>
      <c r="H58" s="51"/>
      <c r="I58" s="34" t="s">
        <v>98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56"/>
      <c r="AP58" s="35" t="s">
        <v>47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51"/>
      <c r="BF58" s="32">
        <f>18463.22-BF61-BF63</f>
        <v>14648.5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60"/>
      <c r="CB58" s="32">
        <f>18463.22-CB61-CB63</f>
        <v>15923.160000000003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60"/>
      <c r="CX58" s="32">
        <f>18463.22*1.05-CX61-CX63</f>
        <v>16496.381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60"/>
    </row>
    <row r="59" spans="1:123" s="15" customFormat="1" ht="15.75" customHeight="1">
      <c r="A59" s="36"/>
      <c r="B59" s="36"/>
      <c r="C59" s="36"/>
      <c r="D59" s="36"/>
      <c r="E59" s="36"/>
      <c r="F59" s="36"/>
      <c r="G59" s="36"/>
      <c r="H59" s="44"/>
      <c r="I59" s="38" t="s">
        <v>138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58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44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62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62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62"/>
    </row>
    <row r="60" spans="1:123" s="15" customFormat="1" ht="15.75" customHeight="1">
      <c r="A60" s="48"/>
      <c r="B60" s="48"/>
      <c r="C60" s="48"/>
      <c r="D60" s="48"/>
      <c r="E60" s="48"/>
      <c r="F60" s="48"/>
      <c r="G60" s="48"/>
      <c r="H60" s="49"/>
      <c r="I60" s="55" t="s">
        <v>139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7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61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61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61"/>
    </row>
    <row r="61" spans="1:123" s="15" customFormat="1" ht="15">
      <c r="A61" s="36" t="s">
        <v>99</v>
      </c>
      <c r="B61" s="36"/>
      <c r="C61" s="36"/>
      <c r="D61" s="36"/>
      <c r="E61" s="36"/>
      <c r="F61" s="36"/>
      <c r="G61" s="36"/>
      <c r="H61" s="44"/>
      <c r="I61" s="37" t="s">
        <v>100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46"/>
      <c r="AP61" s="36" t="s">
        <v>47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44"/>
      <c r="BF61" s="33">
        <v>1864.72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62"/>
      <c r="CB61" s="33">
        <v>1598.35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62"/>
      <c r="CX61" s="33">
        <f>1890</f>
        <v>1890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62"/>
    </row>
    <row r="62" spans="1:123" s="15" customFormat="1" ht="15">
      <c r="A62" s="48"/>
      <c r="B62" s="48"/>
      <c r="C62" s="48"/>
      <c r="D62" s="48"/>
      <c r="E62" s="48"/>
      <c r="F62" s="48"/>
      <c r="G62" s="48"/>
      <c r="H62" s="49"/>
      <c r="I62" s="41" t="s">
        <v>101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2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61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61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61"/>
    </row>
    <row r="63" spans="1:123" s="15" customFormat="1" ht="15">
      <c r="A63" s="36" t="s">
        <v>102</v>
      </c>
      <c r="B63" s="36"/>
      <c r="C63" s="36"/>
      <c r="D63" s="36"/>
      <c r="E63" s="36"/>
      <c r="F63" s="36"/>
      <c r="G63" s="36"/>
      <c r="H63" s="44"/>
      <c r="I63" s="37" t="s">
        <v>103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46"/>
      <c r="AP63" s="36" t="s">
        <v>47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44"/>
      <c r="BF63" s="33">
        <v>1950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62"/>
      <c r="CB63" s="33">
        <v>941.71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62"/>
      <c r="CX63" s="33">
        <v>1000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62"/>
    </row>
    <row r="64" spans="1:123" s="15" customFormat="1" ht="15">
      <c r="A64" s="48"/>
      <c r="B64" s="48"/>
      <c r="C64" s="48"/>
      <c r="D64" s="48"/>
      <c r="E64" s="48"/>
      <c r="F64" s="48"/>
      <c r="G64" s="48"/>
      <c r="H64" s="49"/>
      <c r="I64" s="41" t="s">
        <v>104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2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61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61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61"/>
    </row>
    <row r="65" spans="1:123" s="15" customFormat="1" ht="15">
      <c r="A65" s="36" t="s">
        <v>105</v>
      </c>
      <c r="B65" s="36"/>
      <c r="C65" s="36"/>
      <c r="D65" s="36"/>
      <c r="E65" s="36"/>
      <c r="F65" s="36"/>
      <c r="G65" s="36"/>
      <c r="H65" s="44"/>
      <c r="I65" s="37" t="s">
        <v>106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4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44"/>
      <c r="BF65" s="50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51"/>
    </row>
    <row r="66" spans="1:123" s="15" customFormat="1" ht="15">
      <c r="A66" s="36"/>
      <c r="B66" s="36"/>
      <c r="C66" s="36"/>
      <c r="D66" s="36"/>
      <c r="E66" s="36"/>
      <c r="F66" s="36"/>
      <c r="G66" s="36"/>
      <c r="H66" s="44"/>
      <c r="I66" s="37" t="s">
        <v>107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4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44"/>
      <c r="BF66" s="43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44"/>
    </row>
    <row r="67" spans="1:123" s="15" customFormat="1" ht="15">
      <c r="A67" s="48"/>
      <c r="B67" s="48"/>
      <c r="C67" s="48"/>
      <c r="D67" s="48"/>
      <c r="E67" s="48"/>
      <c r="F67" s="48"/>
      <c r="G67" s="48"/>
      <c r="H67" s="49"/>
      <c r="I67" s="41" t="s">
        <v>82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2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9"/>
      <c r="BF67" s="47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9"/>
    </row>
    <row r="68" spans="1:123" s="15" customFormat="1" ht="15">
      <c r="A68" s="36"/>
      <c r="B68" s="36"/>
      <c r="C68" s="36"/>
      <c r="D68" s="36"/>
      <c r="E68" s="36"/>
      <c r="F68" s="36"/>
      <c r="G68" s="36"/>
      <c r="H68" s="44"/>
      <c r="I68" s="39" t="s">
        <v>108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59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44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62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62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62"/>
    </row>
    <row r="69" spans="1:123" s="15" customFormat="1" ht="15.75" customHeight="1">
      <c r="A69" s="36"/>
      <c r="B69" s="36"/>
      <c r="C69" s="36"/>
      <c r="D69" s="36"/>
      <c r="E69" s="36"/>
      <c r="F69" s="36"/>
      <c r="G69" s="36"/>
      <c r="H69" s="44"/>
      <c r="I69" s="55" t="s">
        <v>140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7"/>
      <c r="AP69" s="48" t="s">
        <v>109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9"/>
      <c r="BF69" s="54">
        <v>2464.75</v>
      </c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61"/>
      <c r="CB69" s="54">
        <v>2475.22</v>
      </c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61"/>
      <c r="CX69" s="54">
        <f>CB69*1.05</f>
        <v>2598.9809999999998</v>
      </c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61"/>
    </row>
    <row r="70" spans="1:123" s="15" customFormat="1" ht="15">
      <c r="A70" s="36"/>
      <c r="B70" s="36"/>
      <c r="C70" s="36"/>
      <c r="D70" s="36"/>
      <c r="E70" s="36"/>
      <c r="F70" s="36"/>
      <c r="G70" s="36"/>
      <c r="H70" s="44"/>
      <c r="I70" s="37" t="s">
        <v>110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46"/>
      <c r="AP70" s="36" t="s">
        <v>47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44"/>
      <c r="BF70" s="65">
        <f>(BF58+BF51)/BF69</f>
        <v>18.036555431585352</v>
      </c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6"/>
      <c r="CB70" s="65">
        <f>(CB58+CB51)/CB69</f>
        <v>16.03618668239591</v>
      </c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6"/>
      <c r="CX70" s="65">
        <f>(CX58+CX51)/CX69</f>
        <v>15.950408063775766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6"/>
    </row>
    <row r="71" spans="1:123" s="15" customFormat="1" ht="15.75" customHeight="1">
      <c r="A71" s="48"/>
      <c r="B71" s="48"/>
      <c r="C71" s="48"/>
      <c r="D71" s="48"/>
      <c r="E71" s="48"/>
      <c r="F71" s="48"/>
      <c r="G71" s="48"/>
      <c r="H71" s="49"/>
      <c r="I71" s="55" t="s">
        <v>141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7"/>
      <c r="AP71" s="48" t="s">
        <v>111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4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4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4"/>
    </row>
    <row r="72" spans="1:123" s="15" customFormat="1" ht="15">
      <c r="A72" s="36" t="s">
        <v>112</v>
      </c>
      <c r="B72" s="36"/>
      <c r="C72" s="36"/>
      <c r="D72" s="36"/>
      <c r="E72" s="36"/>
      <c r="F72" s="36"/>
      <c r="G72" s="36"/>
      <c r="H72" s="44"/>
      <c r="I72" s="37" t="s">
        <v>113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4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44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62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62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62"/>
    </row>
    <row r="73" spans="1:123" s="15" customFormat="1" ht="15">
      <c r="A73" s="36"/>
      <c r="B73" s="36"/>
      <c r="C73" s="36"/>
      <c r="D73" s="36"/>
      <c r="E73" s="36"/>
      <c r="F73" s="36"/>
      <c r="G73" s="36"/>
      <c r="H73" s="44"/>
      <c r="I73" s="37" t="s">
        <v>283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4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44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62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62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62"/>
    </row>
    <row r="74" spans="1:123" s="15" customFormat="1" ht="15">
      <c r="A74" s="48"/>
      <c r="B74" s="48"/>
      <c r="C74" s="48"/>
      <c r="D74" s="48"/>
      <c r="E74" s="48"/>
      <c r="F74" s="48"/>
      <c r="G74" s="48"/>
      <c r="H74" s="49"/>
      <c r="I74" s="41" t="s">
        <v>114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2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61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61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61"/>
    </row>
    <row r="75" spans="1:123" s="15" customFormat="1" ht="15">
      <c r="A75" s="35" t="s">
        <v>115</v>
      </c>
      <c r="B75" s="35"/>
      <c r="C75" s="35"/>
      <c r="D75" s="35"/>
      <c r="E75" s="35"/>
      <c r="F75" s="35"/>
      <c r="G75" s="35"/>
      <c r="H75" s="51"/>
      <c r="I75" s="37" t="s">
        <v>116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46"/>
      <c r="AP75" s="36" t="s">
        <v>118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44"/>
      <c r="BF75" s="33">
        <v>68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62"/>
      <c r="CB75" s="33">
        <v>68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62"/>
      <c r="CX75" s="33">
        <v>69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62"/>
    </row>
    <row r="76" spans="1:123" s="15" customFormat="1" ht="15">
      <c r="A76" s="48"/>
      <c r="B76" s="48"/>
      <c r="C76" s="48"/>
      <c r="D76" s="48"/>
      <c r="E76" s="48"/>
      <c r="F76" s="48"/>
      <c r="G76" s="48"/>
      <c r="H76" s="49"/>
      <c r="I76" s="41" t="s">
        <v>117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2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61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61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61"/>
    </row>
    <row r="77" spans="1:123" s="15" customFormat="1" ht="15">
      <c r="A77" s="35" t="s">
        <v>119</v>
      </c>
      <c r="B77" s="35"/>
      <c r="C77" s="35"/>
      <c r="D77" s="35"/>
      <c r="E77" s="35"/>
      <c r="F77" s="35"/>
      <c r="G77" s="35"/>
      <c r="H77" s="51"/>
      <c r="I77" s="34" t="s">
        <v>120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56"/>
      <c r="AP77" s="35" t="s">
        <v>47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51"/>
      <c r="BF77" s="71">
        <f>BF55/12/BF75</f>
        <v>22.4546568627451</v>
      </c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2"/>
      <c r="CB77" s="71">
        <f>CB55/12/CB75</f>
        <v>21.302731973039215</v>
      </c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2"/>
      <c r="CX77" s="71">
        <f>CX55/12/CX75</f>
        <v>22.673516465217393</v>
      </c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2"/>
    </row>
    <row r="78" spans="1:123" s="15" customFormat="1" ht="15">
      <c r="A78" s="48"/>
      <c r="B78" s="48"/>
      <c r="C78" s="48"/>
      <c r="D78" s="48"/>
      <c r="E78" s="48"/>
      <c r="F78" s="48"/>
      <c r="G78" s="48"/>
      <c r="H78" s="49"/>
      <c r="I78" s="41" t="s">
        <v>121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2"/>
      <c r="AP78" s="48" t="s">
        <v>122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9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4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4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4"/>
    </row>
    <row r="79" spans="1:123" s="15" customFormat="1" ht="15">
      <c r="A79" s="36" t="s">
        <v>123</v>
      </c>
      <c r="B79" s="36"/>
      <c r="C79" s="36"/>
      <c r="D79" s="36"/>
      <c r="E79" s="36"/>
      <c r="F79" s="36"/>
      <c r="G79" s="36"/>
      <c r="H79" s="44"/>
      <c r="I79" s="37" t="s">
        <v>124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46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46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46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46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46"/>
    </row>
    <row r="80" spans="1:123" s="15" customFormat="1" ht="15">
      <c r="A80" s="36"/>
      <c r="B80" s="36"/>
      <c r="C80" s="36"/>
      <c r="D80" s="36"/>
      <c r="E80" s="36"/>
      <c r="F80" s="36"/>
      <c r="G80" s="36"/>
      <c r="H80" s="44"/>
      <c r="I80" s="37" t="s">
        <v>125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46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46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46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46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46"/>
    </row>
    <row r="81" spans="1:123" s="15" customFormat="1" ht="15">
      <c r="A81" s="48"/>
      <c r="B81" s="48"/>
      <c r="C81" s="48"/>
      <c r="D81" s="48"/>
      <c r="E81" s="48"/>
      <c r="F81" s="48"/>
      <c r="G81" s="48"/>
      <c r="H81" s="49"/>
      <c r="I81" s="41" t="s">
        <v>126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2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2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2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2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2"/>
    </row>
    <row r="82" spans="1:123" s="15" customFormat="1" ht="15">
      <c r="A82" s="36"/>
      <c r="B82" s="36"/>
      <c r="C82" s="36"/>
      <c r="D82" s="36"/>
      <c r="E82" s="36"/>
      <c r="F82" s="36"/>
      <c r="G82" s="36"/>
      <c r="H82" s="44"/>
      <c r="I82" s="39" t="s">
        <v>108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59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44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62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62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62"/>
    </row>
    <row r="83" spans="1:123" s="15" customFormat="1" ht="15">
      <c r="A83" s="36"/>
      <c r="B83" s="36"/>
      <c r="C83" s="36"/>
      <c r="D83" s="36"/>
      <c r="E83" s="36"/>
      <c r="F83" s="36"/>
      <c r="G83" s="36"/>
      <c r="H83" s="44"/>
      <c r="I83" s="37" t="s">
        <v>142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46"/>
      <c r="AP83" s="36" t="s">
        <v>47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44"/>
      <c r="BF83" s="33">
        <v>35294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62"/>
      <c r="CB83" s="33">
        <v>35294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62"/>
      <c r="CX83" s="33">
        <v>35294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62"/>
    </row>
    <row r="84" spans="1:123" s="15" customFormat="1" ht="15">
      <c r="A84" s="48"/>
      <c r="B84" s="48"/>
      <c r="C84" s="48"/>
      <c r="D84" s="48"/>
      <c r="E84" s="48"/>
      <c r="F84" s="48"/>
      <c r="G84" s="48"/>
      <c r="H84" s="49"/>
      <c r="I84" s="41" t="s">
        <v>143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2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9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61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61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61"/>
    </row>
    <row r="85" spans="1:123" s="15" customFormat="1" ht="15">
      <c r="A85" s="35"/>
      <c r="B85" s="35"/>
      <c r="C85" s="35"/>
      <c r="D85" s="35"/>
      <c r="E85" s="35"/>
      <c r="F85" s="35"/>
      <c r="G85" s="35"/>
      <c r="H85" s="51"/>
      <c r="I85" s="34" t="s">
        <v>127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56"/>
      <c r="AP85" s="35" t="s">
        <v>47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51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60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60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60"/>
    </row>
    <row r="86" spans="1:123" s="15" customFormat="1" ht="15">
      <c r="A86" s="36"/>
      <c r="B86" s="36"/>
      <c r="C86" s="36"/>
      <c r="D86" s="36"/>
      <c r="E86" s="36"/>
      <c r="F86" s="36"/>
      <c r="G86" s="36"/>
      <c r="H86" s="44"/>
      <c r="I86" s="37" t="s">
        <v>128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4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44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62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62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62"/>
    </row>
    <row r="87" spans="1:123" s="15" customFormat="1" ht="15">
      <c r="A87" s="48"/>
      <c r="B87" s="48"/>
      <c r="C87" s="48"/>
      <c r="D87" s="48"/>
      <c r="E87" s="48"/>
      <c r="F87" s="48"/>
      <c r="G87" s="48"/>
      <c r="H87" s="49"/>
      <c r="I87" s="41" t="s">
        <v>129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9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61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61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61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7"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7:AO87"/>
    <mergeCell ref="A85:H87"/>
    <mergeCell ref="AP85:BE87"/>
    <mergeCell ref="BF85:CA87"/>
    <mergeCell ref="I86:AO86"/>
    <mergeCell ref="CX85:DS87"/>
    <mergeCell ref="BF55:CA55"/>
    <mergeCell ref="BF56:CA56"/>
    <mergeCell ref="BF51:CA53"/>
    <mergeCell ref="CB51:CW53"/>
    <mergeCell ref="CB85:CW87"/>
    <mergeCell ref="CX57:DS57"/>
    <mergeCell ref="BF57:CA57"/>
    <mergeCell ref="CB57:CW57"/>
    <mergeCell ref="BF65:DS67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I79:AO79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CB79:CW81"/>
    <mergeCell ref="I80:AO80"/>
    <mergeCell ref="A77:H78"/>
    <mergeCell ref="BF77:CA78"/>
    <mergeCell ref="CB77:CW78"/>
    <mergeCell ref="I77:AO77"/>
    <mergeCell ref="AP77:BE77"/>
    <mergeCell ref="I78:AO78"/>
    <mergeCell ref="AP78:BE78"/>
    <mergeCell ref="I81:AO81"/>
    <mergeCell ref="A75:H76"/>
    <mergeCell ref="AP75:BE76"/>
    <mergeCell ref="BF75:CA76"/>
    <mergeCell ref="A79:H81"/>
    <mergeCell ref="AP79:BE81"/>
    <mergeCell ref="BF79:CA81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6:DS56"/>
    <mergeCell ref="BF54:CA54"/>
    <mergeCell ref="A48:H50"/>
    <mergeCell ref="CB48:CW50"/>
    <mergeCell ref="CX48:DS50"/>
    <mergeCell ref="I48:AO48"/>
    <mergeCell ref="AP48:BE50"/>
    <mergeCell ref="BF48:CA50"/>
    <mergeCell ref="I49:AO49"/>
    <mergeCell ref="CB44:CW47"/>
    <mergeCell ref="I46:AO46"/>
    <mergeCell ref="CX44:DS47"/>
    <mergeCell ref="I45:AO45"/>
    <mergeCell ref="I44:AO44"/>
    <mergeCell ref="I51:AO51"/>
    <mergeCell ref="I50:AO50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0:H24"/>
    <mergeCell ref="AP20:BE24"/>
    <mergeCell ref="BF20:CA24"/>
    <mergeCell ref="CB20:CW24"/>
    <mergeCell ref="I23:AO23"/>
    <mergeCell ref="CB25:CW26"/>
    <mergeCell ref="I25:AO25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P31" sqref="AP31:BE3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150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5" spans="1:123" s="10" customFormat="1" ht="18">
      <c r="A5" s="23" t="s">
        <v>151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">
      <c r="A7" s="24" t="s">
        <v>26</v>
      </c>
      <c r="B7" s="25"/>
      <c r="C7" s="25"/>
      <c r="D7" s="25"/>
      <c r="E7" s="25"/>
      <c r="F7" s="25"/>
      <c r="G7" s="25"/>
      <c r="H7" s="26"/>
      <c r="I7" s="24" t="s">
        <v>28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4" t="s">
        <v>29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4" t="s">
        <v>31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6"/>
      <c r="CB7" s="24" t="s">
        <v>37</v>
      </c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 t="s">
        <v>34</v>
      </c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6"/>
    </row>
    <row r="8" spans="1:123" ht="15">
      <c r="A8" s="27" t="s">
        <v>27</v>
      </c>
      <c r="B8" s="28"/>
      <c r="C8" s="28"/>
      <c r="D8" s="28"/>
      <c r="E8" s="28"/>
      <c r="F8" s="28"/>
      <c r="G8" s="28"/>
      <c r="H8" s="29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30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32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38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 customHeight="1">
      <c r="A9" s="30"/>
      <c r="B9" s="17"/>
      <c r="C9" s="17"/>
      <c r="D9" s="17"/>
      <c r="E9" s="17"/>
      <c r="F9" s="17"/>
      <c r="G9" s="17"/>
      <c r="H9" s="31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1"/>
      <c r="AP9" s="30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1"/>
      <c r="BF9" s="30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1"/>
      <c r="CB9" s="30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1"/>
      <c r="CX9" s="30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1"/>
    </row>
    <row r="10" spans="1:123" s="15" customFormat="1" ht="15">
      <c r="A10" s="35" t="s">
        <v>39</v>
      </c>
      <c r="B10" s="35"/>
      <c r="C10" s="35"/>
      <c r="D10" s="35"/>
      <c r="E10" s="35"/>
      <c r="F10" s="35"/>
      <c r="G10" s="35"/>
      <c r="H10" s="35"/>
      <c r="I10" s="34" t="s">
        <v>153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15" customFormat="1" ht="15">
      <c r="A11" s="36"/>
      <c r="B11" s="36"/>
      <c r="C11" s="36"/>
      <c r="D11" s="36"/>
      <c r="E11" s="36"/>
      <c r="F11" s="36"/>
      <c r="G11" s="36"/>
      <c r="H11" s="36"/>
      <c r="I11" s="37" t="s">
        <v>154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">
      <c r="A12" s="36"/>
      <c r="B12" s="36"/>
      <c r="C12" s="36"/>
      <c r="D12" s="36"/>
      <c r="E12" s="36"/>
      <c r="F12" s="36"/>
      <c r="G12" s="36"/>
      <c r="H12" s="36"/>
      <c r="I12" s="37" t="s">
        <v>94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5" customFormat="1" ht="15">
      <c r="A13" s="36" t="s">
        <v>46</v>
      </c>
      <c r="B13" s="36"/>
      <c r="C13" s="36"/>
      <c r="D13" s="36"/>
      <c r="E13" s="36"/>
      <c r="F13" s="36"/>
      <c r="G13" s="36"/>
      <c r="H13" s="36"/>
      <c r="I13" s="37" t="s">
        <v>155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 t="s">
        <v>71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5" customFormat="1" ht="15">
      <c r="A14" s="36"/>
      <c r="B14" s="36"/>
      <c r="C14" s="36"/>
      <c r="D14" s="36"/>
      <c r="E14" s="36"/>
      <c r="F14" s="36"/>
      <c r="G14" s="36"/>
      <c r="H14" s="36"/>
      <c r="I14" s="37" t="s">
        <v>156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5" customFormat="1" ht="15">
      <c r="A15" s="36" t="s">
        <v>157</v>
      </c>
      <c r="B15" s="36"/>
      <c r="C15" s="36"/>
      <c r="D15" s="36"/>
      <c r="E15" s="36"/>
      <c r="F15" s="36"/>
      <c r="G15" s="36"/>
      <c r="H15" s="36"/>
      <c r="I15" s="37" t="s">
        <v>158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 t="s">
        <v>71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5" customFormat="1" ht="15">
      <c r="A16" s="36"/>
      <c r="B16" s="36"/>
      <c r="C16" s="36"/>
      <c r="D16" s="36"/>
      <c r="E16" s="36"/>
      <c r="F16" s="36"/>
      <c r="G16" s="36"/>
      <c r="H16" s="36"/>
      <c r="I16" s="37" t="s">
        <v>159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 t="s">
        <v>71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5" customFormat="1" ht="15">
      <c r="A17" s="36"/>
      <c r="B17" s="36"/>
      <c r="C17" s="36"/>
      <c r="D17" s="36"/>
      <c r="E17" s="36"/>
      <c r="F17" s="36"/>
      <c r="G17" s="36"/>
      <c r="H17" s="36"/>
      <c r="I17" s="37" t="s">
        <v>160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71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5" customFormat="1" ht="15">
      <c r="A18" s="36" t="s">
        <v>161</v>
      </c>
      <c r="B18" s="36"/>
      <c r="C18" s="36"/>
      <c r="D18" s="36"/>
      <c r="E18" s="36"/>
      <c r="F18" s="36"/>
      <c r="G18" s="36"/>
      <c r="H18" s="36"/>
      <c r="I18" s="37" t="s">
        <v>162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 t="s">
        <v>71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5" customFormat="1" ht="15">
      <c r="A19" s="36"/>
      <c r="B19" s="36"/>
      <c r="C19" s="36"/>
      <c r="D19" s="36"/>
      <c r="E19" s="36"/>
      <c r="F19" s="36"/>
      <c r="G19" s="36"/>
      <c r="H19" s="36"/>
      <c r="I19" s="37" t="s">
        <v>159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 t="s">
        <v>71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5" customFormat="1" ht="15">
      <c r="A20" s="36"/>
      <c r="B20" s="36"/>
      <c r="C20" s="36"/>
      <c r="D20" s="36"/>
      <c r="E20" s="36"/>
      <c r="F20" s="36"/>
      <c r="G20" s="36"/>
      <c r="H20" s="36"/>
      <c r="I20" s="37" t="s">
        <v>160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 t="s">
        <v>71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" customFormat="1" ht="15">
      <c r="A21" s="36"/>
      <c r="B21" s="36"/>
      <c r="C21" s="36"/>
      <c r="D21" s="36"/>
      <c r="E21" s="36"/>
      <c r="F21" s="36"/>
      <c r="G21" s="36"/>
      <c r="H21" s="36"/>
      <c r="I21" s="37" t="s">
        <v>94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" customFormat="1" ht="15">
      <c r="A22" s="36" t="s">
        <v>163</v>
      </c>
      <c r="B22" s="36"/>
      <c r="C22" s="36"/>
      <c r="D22" s="36"/>
      <c r="E22" s="36"/>
      <c r="F22" s="36"/>
      <c r="G22" s="36"/>
      <c r="H22" s="36"/>
      <c r="I22" s="37" t="s">
        <v>164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 t="s">
        <v>71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" customFormat="1" ht="15">
      <c r="A23" s="36"/>
      <c r="B23" s="36"/>
      <c r="C23" s="36"/>
      <c r="D23" s="36"/>
      <c r="E23" s="36"/>
      <c r="F23" s="36"/>
      <c r="G23" s="36"/>
      <c r="H23" s="36"/>
      <c r="I23" s="37" t="s">
        <v>165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" customFormat="1" ht="15">
      <c r="A24" s="36"/>
      <c r="B24" s="36"/>
      <c r="C24" s="36"/>
      <c r="D24" s="36"/>
      <c r="E24" s="36"/>
      <c r="F24" s="36"/>
      <c r="G24" s="36"/>
      <c r="H24" s="36"/>
      <c r="I24" s="37" t="s">
        <v>166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5" customFormat="1" ht="15">
      <c r="A25" s="36"/>
      <c r="B25" s="36"/>
      <c r="C25" s="36"/>
      <c r="D25" s="36"/>
      <c r="E25" s="36"/>
      <c r="F25" s="36"/>
      <c r="G25" s="36"/>
      <c r="H25" s="36"/>
      <c r="I25" s="37" t="s">
        <v>167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5" customFormat="1" ht="15">
      <c r="A26" s="36"/>
      <c r="B26" s="36"/>
      <c r="C26" s="36"/>
      <c r="D26" s="36"/>
      <c r="E26" s="36"/>
      <c r="F26" s="36"/>
      <c r="G26" s="36"/>
      <c r="H26" s="36"/>
      <c r="I26" s="37" t="s">
        <v>168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5" customFormat="1" ht="15">
      <c r="A27" s="36"/>
      <c r="B27" s="36"/>
      <c r="C27" s="36"/>
      <c r="D27" s="36"/>
      <c r="E27" s="36"/>
      <c r="F27" s="36"/>
      <c r="G27" s="36"/>
      <c r="H27" s="36"/>
      <c r="I27" s="37" t="s">
        <v>169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5" customFormat="1" ht="15">
      <c r="A28" s="36" t="s">
        <v>25</v>
      </c>
      <c r="B28" s="36"/>
      <c r="C28" s="36"/>
      <c r="D28" s="36"/>
      <c r="E28" s="36"/>
      <c r="F28" s="36"/>
      <c r="G28" s="36"/>
      <c r="H28" s="36"/>
      <c r="I28" s="37" t="s">
        <v>158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6" t="s">
        <v>71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5" customFormat="1" ht="15">
      <c r="A29" s="36"/>
      <c r="B29" s="36"/>
      <c r="C29" s="36"/>
      <c r="D29" s="36"/>
      <c r="E29" s="36"/>
      <c r="F29" s="36"/>
      <c r="G29" s="36"/>
      <c r="H29" s="36"/>
      <c r="I29" s="37" t="s">
        <v>159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71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5" customFormat="1" ht="15">
      <c r="A30" s="36"/>
      <c r="B30" s="36"/>
      <c r="C30" s="36"/>
      <c r="D30" s="36"/>
      <c r="E30" s="36"/>
      <c r="F30" s="36"/>
      <c r="G30" s="36"/>
      <c r="H30" s="36"/>
      <c r="I30" s="37" t="s">
        <v>160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 t="s">
        <v>71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5" customFormat="1" ht="15">
      <c r="A31" s="36" t="s">
        <v>170</v>
      </c>
      <c r="B31" s="36"/>
      <c r="C31" s="36"/>
      <c r="D31" s="36"/>
      <c r="E31" s="36"/>
      <c r="F31" s="36"/>
      <c r="G31" s="36"/>
      <c r="H31" s="36"/>
      <c r="I31" s="37" t="s">
        <v>162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6" t="s">
        <v>71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15" customFormat="1" ht="15">
      <c r="A32" s="36"/>
      <c r="B32" s="36"/>
      <c r="C32" s="36"/>
      <c r="D32" s="36"/>
      <c r="E32" s="36"/>
      <c r="F32" s="36"/>
      <c r="G32" s="36"/>
      <c r="H32" s="36"/>
      <c r="I32" s="37" t="s">
        <v>159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71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5" customFormat="1" ht="15">
      <c r="A33" s="36"/>
      <c r="B33" s="36"/>
      <c r="C33" s="36"/>
      <c r="D33" s="36"/>
      <c r="E33" s="36"/>
      <c r="F33" s="36"/>
      <c r="G33" s="36"/>
      <c r="H33" s="36"/>
      <c r="I33" s="37" t="s">
        <v>160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 t="s">
        <v>71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5" customFormat="1" ht="15">
      <c r="A34" s="36" t="s">
        <v>171</v>
      </c>
      <c r="B34" s="36"/>
      <c r="C34" s="36"/>
      <c r="D34" s="36"/>
      <c r="E34" s="36"/>
      <c r="F34" s="36"/>
      <c r="G34" s="36"/>
      <c r="H34" s="36"/>
      <c r="I34" s="37" t="s">
        <v>164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6" t="s">
        <v>71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15" customFormat="1" ht="15">
      <c r="A35" s="36"/>
      <c r="B35" s="36"/>
      <c r="C35" s="36"/>
      <c r="D35" s="36"/>
      <c r="E35" s="36"/>
      <c r="F35" s="36"/>
      <c r="G35" s="36"/>
      <c r="H35" s="36"/>
      <c r="I35" s="37" t="s">
        <v>165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15" customFormat="1" ht="15">
      <c r="A36" s="36"/>
      <c r="B36" s="36"/>
      <c r="C36" s="36"/>
      <c r="D36" s="36"/>
      <c r="E36" s="36"/>
      <c r="F36" s="36"/>
      <c r="G36" s="36"/>
      <c r="H36" s="36"/>
      <c r="I36" s="37" t="s">
        <v>172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15" customFormat="1" ht="15">
      <c r="A37" s="36"/>
      <c r="B37" s="36"/>
      <c r="C37" s="36"/>
      <c r="D37" s="36"/>
      <c r="E37" s="36"/>
      <c r="F37" s="36"/>
      <c r="G37" s="36"/>
      <c r="H37" s="36"/>
      <c r="I37" s="37" t="s">
        <v>173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15" customFormat="1" ht="15">
      <c r="A38" s="36"/>
      <c r="B38" s="36"/>
      <c r="C38" s="36"/>
      <c r="D38" s="36"/>
      <c r="E38" s="36"/>
      <c r="F38" s="36"/>
      <c r="G38" s="36"/>
      <c r="H38" s="36"/>
      <c r="I38" s="37" t="s">
        <v>411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s="15" customFormat="1" ht="15">
      <c r="A39" s="36" t="s">
        <v>174</v>
      </c>
      <c r="B39" s="36"/>
      <c r="C39" s="36"/>
      <c r="D39" s="36"/>
      <c r="E39" s="36"/>
      <c r="F39" s="36"/>
      <c r="G39" s="36"/>
      <c r="H39" s="36"/>
      <c r="I39" s="37" t="s">
        <v>158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 t="s">
        <v>71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15" customFormat="1" ht="15">
      <c r="A40" s="36"/>
      <c r="B40" s="36"/>
      <c r="C40" s="36"/>
      <c r="D40" s="36"/>
      <c r="E40" s="36"/>
      <c r="F40" s="36"/>
      <c r="G40" s="36"/>
      <c r="H40" s="36"/>
      <c r="I40" s="37" t="s">
        <v>159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6" t="s">
        <v>71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15" customFormat="1" ht="15">
      <c r="A41" s="36"/>
      <c r="B41" s="36"/>
      <c r="C41" s="36"/>
      <c r="D41" s="36"/>
      <c r="E41" s="36"/>
      <c r="F41" s="36"/>
      <c r="G41" s="36"/>
      <c r="H41" s="36"/>
      <c r="I41" s="37" t="s">
        <v>160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 t="s">
        <v>71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5" customFormat="1" ht="15">
      <c r="A42" s="36" t="s">
        <v>175</v>
      </c>
      <c r="B42" s="36"/>
      <c r="C42" s="36"/>
      <c r="D42" s="36"/>
      <c r="E42" s="36"/>
      <c r="F42" s="36"/>
      <c r="G42" s="36"/>
      <c r="H42" s="36"/>
      <c r="I42" s="37" t="s">
        <v>162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6" t="s">
        <v>71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5" customFormat="1" ht="15">
      <c r="A43" s="36"/>
      <c r="B43" s="36"/>
      <c r="C43" s="36"/>
      <c r="D43" s="36"/>
      <c r="E43" s="36"/>
      <c r="F43" s="36"/>
      <c r="G43" s="36"/>
      <c r="H43" s="36"/>
      <c r="I43" s="37" t="s">
        <v>159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6" t="s">
        <v>71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5" customFormat="1" ht="15">
      <c r="A44" s="36"/>
      <c r="B44" s="36"/>
      <c r="C44" s="36"/>
      <c r="D44" s="36"/>
      <c r="E44" s="36"/>
      <c r="F44" s="36"/>
      <c r="G44" s="36"/>
      <c r="H44" s="36"/>
      <c r="I44" s="37" t="s">
        <v>160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71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15" customFormat="1" ht="15">
      <c r="A45" s="36" t="s">
        <v>176</v>
      </c>
      <c r="B45" s="36"/>
      <c r="C45" s="36"/>
      <c r="D45" s="36"/>
      <c r="E45" s="36"/>
      <c r="F45" s="36"/>
      <c r="G45" s="36"/>
      <c r="H45" s="36"/>
      <c r="I45" s="37" t="s">
        <v>164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 t="s">
        <v>71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15" customFormat="1" ht="15">
      <c r="A46" s="36"/>
      <c r="B46" s="36"/>
      <c r="C46" s="36"/>
      <c r="D46" s="36"/>
      <c r="E46" s="36"/>
      <c r="F46" s="36"/>
      <c r="G46" s="36"/>
      <c r="H46" s="36"/>
      <c r="I46" s="37" t="s">
        <v>165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15" customFormat="1" ht="15">
      <c r="A47" s="36"/>
      <c r="B47" s="36"/>
      <c r="C47" s="36"/>
      <c r="D47" s="36"/>
      <c r="E47" s="36"/>
      <c r="F47" s="36"/>
      <c r="G47" s="36"/>
      <c r="H47" s="36"/>
      <c r="I47" s="37" t="s">
        <v>172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15" customFormat="1" ht="15">
      <c r="A48" s="36"/>
      <c r="B48" s="36"/>
      <c r="C48" s="36"/>
      <c r="D48" s="36"/>
      <c r="E48" s="36"/>
      <c r="F48" s="36"/>
      <c r="G48" s="36"/>
      <c r="H48" s="36"/>
      <c r="I48" s="37" t="s">
        <v>177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15" customFormat="1" ht="15">
      <c r="A49" s="36"/>
      <c r="B49" s="36"/>
      <c r="C49" s="36"/>
      <c r="D49" s="36"/>
      <c r="E49" s="36"/>
      <c r="F49" s="36"/>
      <c r="G49" s="36"/>
      <c r="H49" s="36"/>
      <c r="I49" s="37" t="s">
        <v>178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15" customFormat="1" ht="15">
      <c r="A50" s="36" t="s">
        <v>179</v>
      </c>
      <c r="B50" s="36"/>
      <c r="C50" s="36"/>
      <c r="D50" s="36"/>
      <c r="E50" s="36"/>
      <c r="F50" s="36"/>
      <c r="G50" s="36"/>
      <c r="H50" s="36"/>
      <c r="I50" s="37" t="s">
        <v>158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 t="s">
        <v>71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15" customFormat="1" ht="15">
      <c r="A51" s="36"/>
      <c r="B51" s="36"/>
      <c r="C51" s="36"/>
      <c r="D51" s="36"/>
      <c r="E51" s="36"/>
      <c r="F51" s="36"/>
      <c r="G51" s="36"/>
      <c r="H51" s="36"/>
      <c r="I51" s="37" t="s">
        <v>159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71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5" customFormat="1" ht="15">
      <c r="A52" s="36"/>
      <c r="B52" s="36"/>
      <c r="C52" s="36"/>
      <c r="D52" s="36"/>
      <c r="E52" s="36"/>
      <c r="F52" s="36"/>
      <c r="G52" s="36"/>
      <c r="H52" s="36"/>
      <c r="I52" s="37" t="s">
        <v>160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 t="s">
        <v>71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5" customFormat="1" ht="15">
      <c r="A53" s="36" t="s">
        <v>180</v>
      </c>
      <c r="B53" s="36"/>
      <c r="C53" s="36"/>
      <c r="D53" s="36"/>
      <c r="E53" s="36"/>
      <c r="F53" s="36"/>
      <c r="G53" s="36"/>
      <c r="H53" s="36"/>
      <c r="I53" s="37" t="s">
        <v>162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6" t="s">
        <v>71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5" customFormat="1" ht="15">
      <c r="A54" s="36"/>
      <c r="B54" s="36"/>
      <c r="C54" s="36"/>
      <c r="D54" s="36"/>
      <c r="E54" s="36"/>
      <c r="F54" s="36"/>
      <c r="G54" s="36"/>
      <c r="H54" s="36"/>
      <c r="I54" s="37" t="s">
        <v>159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 t="s">
        <v>71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5" customFormat="1" ht="15">
      <c r="A55" s="36"/>
      <c r="B55" s="36"/>
      <c r="C55" s="36"/>
      <c r="D55" s="36"/>
      <c r="E55" s="36"/>
      <c r="F55" s="36"/>
      <c r="G55" s="36"/>
      <c r="H55" s="36"/>
      <c r="I55" s="37" t="s">
        <v>160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 t="s">
        <v>71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5" customFormat="1" ht="15">
      <c r="A56" s="36" t="s">
        <v>181</v>
      </c>
      <c r="B56" s="36"/>
      <c r="C56" s="36"/>
      <c r="D56" s="36"/>
      <c r="E56" s="36"/>
      <c r="F56" s="36"/>
      <c r="G56" s="36"/>
      <c r="H56" s="36"/>
      <c r="I56" s="37" t="s">
        <v>164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 t="s">
        <v>71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5" customFormat="1" ht="15">
      <c r="A57" s="36"/>
      <c r="B57" s="36"/>
      <c r="C57" s="36"/>
      <c r="D57" s="36"/>
      <c r="E57" s="36"/>
      <c r="F57" s="36"/>
      <c r="G57" s="36"/>
      <c r="H57" s="36"/>
      <c r="I57" s="37" t="s">
        <v>165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5" customFormat="1" ht="15">
      <c r="A58" s="36"/>
      <c r="B58" s="36"/>
      <c r="C58" s="36"/>
      <c r="D58" s="36"/>
      <c r="E58" s="36"/>
      <c r="F58" s="36"/>
      <c r="G58" s="36"/>
      <c r="H58" s="36"/>
      <c r="I58" s="37" t="s">
        <v>172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5" customFormat="1" ht="15">
      <c r="A59" s="36"/>
      <c r="B59" s="36"/>
      <c r="C59" s="36"/>
      <c r="D59" s="36"/>
      <c r="E59" s="36"/>
      <c r="F59" s="36"/>
      <c r="G59" s="36"/>
      <c r="H59" s="36"/>
      <c r="I59" s="37" t="s">
        <v>167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5" customFormat="1" ht="15">
      <c r="A60" s="36"/>
      <c r="B60" s="36"/>
      <c r="C60" s="36"/>
      <c r="D60" s="36"/>
      <c r="E60" s="36"/>
      <c r="F60" s="36"/>
      <c r="G60" s="36"/>
      <c r="H60" s="36"/>
      <c r="I60" s="37" t="s">
        <v>182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5" customFormat="1" ht="15">
      <c r="A61" s="36"/>
      <c r="B61" s="36"/>
      <c r="C61" s="36"/>
      <c r="D61" s="36"/>
      <c r="E61" s="36"/>
      <c r="F61" s="36"/>
      <c r="G61" s="36"/>
      <c r="H61" s="36"/>
      <c r="I61" s="37" t="s">
        <v>169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5" customFormat="1" ht="15">
      <c r="A62" s="36" t="s">
        <v>183</v>
      </c>
      <c r="B62" s="36"/>
      <c r="C62" s="36"/>
      <c r="D62" s="36"/>
      <c r="E62" s="36"/>
      <c r="F62" s="36"/>
      <c r="G62" s="36"/>
      <c r="H62" s="36"/>
      <c r="I62" s="37" t="s">
        <v>158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 t="s">
        <v>71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5" customFormat="1" ht="15">
      <c r="A63" s="36"/>
      <c r="B63" s="36"/>
      <c r="C63" s="36"/>
      <c r="D63" s="36"/>
      <c r="E63" s="36"/>
      <c r="F63" s="36"/>
      <c r="G63" s="36"/>
      <c r="H63" s="36"/>
      <c r="I63" s="37" t="s">
        <v>159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 t="s">
        <v>71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5" customFormat="1" ht="15">
      <c r="A64" s="36"/>
      <c r="B64" s="36"/>
      <c r="C64" s="36"/>
      <c r="D64" s="36"/>
      <c r="E64" s="36"/>
      <c r="F64" s="36"/>
      <c r="G64" s="36"/>
      <c r="H64" s="36"/>
      <c r="I64" s="37" t="s">
        <v>160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 t="s">
        <v>71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5" customFormat="1" ht="15">
      <c r="A65" s="36" t="s">
        <v>184</v>
      </c>
      <c r="B65" s="36"/>
      <c r="C65" s="36"/>
      <c r="D65" s="36"/>
      <c r="E65" s="36"/>
      <c r="F65" s="36"/>
      <c r="G65" s="36"/>
      <c r="H65" s="36"/>
      <c r="I65" s="37" t="s">
        <v>162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 t="s">
        <v>71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5" customFormat="1" ht="15">
      <c r="A66" s="36"/>
      <c r="B66" s="36"/>
      <c r="C66" s="36"/>
      <c r="D66" s="36"/>
      <c r="E66" s="36"/>
      <c r="F66" s="36"/>
      <c r="G66" s="36"/>
      <c r="H66" s="36"/>
      <c r="I66" s="37" t="s">
        <v>159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 t="s">
        <v>71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5" customFormat="1" ht="15">
      <c r="A67" s="36"/>
      <c r="B67" s="36"/>
      <c r="C67" s="36"/>
      <c r="D67" s="36"/>
      <c r="E67" s="36"/>
      <c r="F67" s="36"/>
      <c r="G67" s="36"/>
      <c r="H67" s="36"/>
      <c r="I67" s="37" t="s">
        <v>160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 t="s">
        <v>71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5" customFormat="1" ht="15">
      <c r="A68" s="36" t="s">
        <v>185</v>
      </c>
      <c r="B68" s="36"/>
      <c r="C68" s="36"/>
      <c r="D68" s="36"/>
      <c r="E68" s="36"/>
      <c r="F68" s="36"/>
      <c r="G68" s="36"/>
      <c r="H68" s="36"/>
      <c r="I68" s="37" t="s">
        <v>186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6" t="s">
        <v>71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5" customFormat="1" ht="15">
      <c r="A69" s="36"/>
      <c r="B69" s="36"/>
      <c r="C69" s="36"/>
      <c r="D69" s="36"/>
      <c r="E69" s="36"/>
      <c r="F69" s="36"/>
      <c r="G69" s="36"/>
      <c r="H69" s="36"/>
      <c r="I69" s="37" t="s">
        <v>187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5" customFormat="1" ht="15">
      <c r="A70" s="36" t="s">
        <v>188</v>
      </c>
      <c r="B70" s="36"/>
      <c r="C70" s="36"/>
      <c r="D70" s="36"/>
      <c r="E70" s="36"/>
      <c r="F70" s="36"/>
      <c r="G70" s="36"/>
      <c r="H70" s="36"/>
      <c r="I70" s="37" t="s">
        <v>158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 t="s">
        <v>71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5" customFormat="1" ht="15">
      <c r="A71" s="36"/>
      <c r="B71" s="36"/>
      <c r="C71" s="36"/>
      <c r="D71" s="36"/>
      <c r="E71" s="36"/>
      <c r="F71" s="36"/>
      <c r="G71" s="36"/>
      <c r="H71" s="36"/>
      <c r="I71" s="37" t="s">
        <v>159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6" t="s">
        <v>71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">
      <c r="A72" s="36"/>
      <c r="B72" s="36"/>
      <c r="C72" s="36"/>
      <c r="D72" s="36"/>
      <c r="E72" s="36"/>
      <c r="F72" s="36"/>
      <c r="G72" s="36"/>
      <c r="H72" s="36"/>
      <c r="I72" s="37" t="s">
        <v>160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 t="s">
        <v>71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5" customFormat="1" ht="15">
      <c r="A73" s="36" t="s">
        <v>189</v>
      </c>
      <c r="B73" s="36"/>
      <c r="C73" s="36"/>
      <c r="D73" s="36"/>
      <c r="E73" s="36"/>
      <c r="F73" s="36"/>
      <c r="G73" s="36"/>
      <c r="H73" s="36"/>
      <c r="I73" s="37" t="s">
        <v>162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 t="s">
        <v>71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5" customFormat="1" ht="15">
      <c r="A74" s="36"/>
      <c r="B74" s="36"/>
      <c r="C74" s="36"/>
      <c r="D74" s="36"/>
      <c r="E74" s="36"/>
      <c r="F74" s="36"/>
      <c r="G74" s="36"/>
      <c r="H74" s="36"/>
      <c r="I74" s="37" t="s">
        <v>159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 t="s">
        <v>71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5" customFormat="1" ht="15">
      <c r="A75" s="36"/>
      <c r="B75" s="36"/>
      <c r="C75" s="36"/>
      <c r="D75" s="36"/>
      <c r="E75" s="36"/>
      <c r="F75" s="36"/>
      <c r="G75" s="36"/>
      <c r="H75" s="36"/>
      <c r="I75" s="37" t="s">
        <v>160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6" t="s">
        <v>71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15" customFormat="1" ht="15">
      <c r="A76" s="36" t="s">
        <v>190</v>
      </c>
      <c r="B76" s="36"/>
      <c r="C76" s="36"/>
      <c r="D76" s="36"/>
      <c r="E76" s="36"/>
      <c r="F76" s="36"/>
      <c r="G76" s="36"/>
      <c r="H76" s="36"/>
      <c r="I76" s="37" t="s">
        <v>191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6" t="s">
        <v>71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15" customFormat="1" ht="15">
      <c r="A77" s="36"/>
      <c r="B77" s="36"/>
      <c r="C77" s="36"/>
      <c r="D77" s="36"/>
      <c r="E77" s="36"/>
      <c r="F77" s="36"/>
      <c r="G77" s="36"/>
      <c r="H77" s="36"/>
      <c r="I77" s="37" t="s">
        <v>192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">
      <c r="A78" s="36" t="s">
        <v>193</v>
      </c>
      <c r="B78" s="36"/>
      <c r="C78" s="36"/>
      <c r="D78" s="36"/>
      <c r="E78" s="36"/>
      <c r="F78" s="36"/>
      <c r="G78" s="36"/>
      <c r="H78" s="36"/>
      <c r="I78" s="37" t="s">
        <v>158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6" t="s">
        <v>71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">
      <c r="A79" s="36"/>
      <c r="B79" s="36"/>
      <c r="C79" s="36"/>
      <c r="D79" s="36"/>
      <c r="E79" s="36"/>
      <c r="F79" s="36"/>
      <c r="G79" s="36"/>
      <c r="H79" s="36"/>
      <c r="I79" s="37" t="s">
        <v>159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6" t="s">
        <v>71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15" customFormat="1" ht="15">
      <c r="A80" s="36"/>
      <c r="B80" s="36"/>
      <c r="C80" s="36"/>
      <c r="D80" s="36"/>
      <c r="E80" s="36"/>
      <c r="F80" s="36"/>
      <c r="G80" s="36"/>
      <c r="H80" s="36"/>
      <c r="I80" s="37" t="s">
        <v>160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6" t="s">
        <v>71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15" customFormat="1" ht="15">
      <c r="A81" s="36" t="s">
        <v>194</v>
      </c>
      <c r="B81" s="36"/>
      <c r="C81" s="36"/>
      <c r="D81" s="36"/>
      <c r="E81" s="36"/>
      <c r="F81" s="36"/>
      <c r="G81" s="36"/>
      <c r="H81" s="36"/>
      <c r="I81" s="37" t="s">
        <v>162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6" t="s">
        <v>71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15" customFormat="1" ht="15">
      <c r="A82" s="36"/>
      <c r="B82" s="36"/>
      <c r="C82" s="36"/>
      <c r="D82" s="36"/>
      <c r="E82" s="36"/>
      <c r="F82" s="36"/>
      <c r="G82" s="36"/>
      <c r="H82" s="36"/>
      <c r="I82" s="37" t="s">
        <v>159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6" t="s">
        <v>71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5" customFormat="1" ht="15">
      <c r="A83" s="36"/>
      <c r="B83" s="36"/>
      <c r="C83" s="36"/>
      <c r="D83" s="36"/>
      <c r="E83" s="36"/>
      <c r="F83" s="36"/>
      <c r="G83" s="36"/>
      <c r="H83" s="36"/>
      <c r="I83" s="37" t="s">
        <v>160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6" t="s">
        <v>71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5" customFormat="1" ht="15">
      <c r="A84" s="36" t="s">
        <v>48</v>
      </c>
      <c r="B84" s="36"/>
      <c r="C84" s="36"/>
      <c r="D84" s="36"/>
      <c r="E84" s="36"/>
      <c r="F84" s="36"/>
      <c r="G84" s="36"/>
      <c r="H84" s="36"/>
      <c r="I84" s="37" t="s">
        <v>408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6" t="s">
        <v>71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5" customFormat="1" ht="15">
      <c r="A85" s="36"/>
      <c r="B85" s="36"/>
      <c r="C85" s="36"/>
      <c r="D85" s="36"/>
      <c r="E85" s="36"/>
      <c r="F85" s="36"/>
      <c r="G85" s="36"/>
      <c r="H85" s="36"/>
      <c r="I85" s="37" t="s">
        <v>195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5" customFormat="1" ht="15">
      <c r="A86" s="36"/>
      <c r="B86" s="36"/>
      <c r="C86" s="36"/>
      <c r="D86" s="36"/>
      <c r="E86" s="36"/>
      <c r="F86" s="36"/>
      <c r="G86" s="36"/>
      <c r="H86" s="36"/>
      <c r="I86" s="37" t="s">
        <v>155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5" customFormat="1" ht="15">
      <c r="A87" s="36"/>
      <c r="B87" s="36"/>
      <c r="C87" s="36"/>
      <c r="D87" s="36"/>
      <c r="E87" s="36"/>
      <c r="F87" s="36"/>
      <c r="G87" s="36"/>
      <c r="H87" s="36"/>
      <c r="I87" s="37" t="s">
        <v>196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15" customFormat="1" ht="15">
      <c r="A88" s="36"/>
      <c r="B88" s="36"/>
      <c r="C88" s="36"/>
      <c r="D88" s="36"/>
      <c r="E88" s="36"/>
      <c r="F88" s="36"/>
      <c r="G88" s="36"/>
      <c r="H88" s="36"/>
      <c r="I88" s="37" t="s">
        <v>197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15" customFormat="1" ht="15">
      <c r="A89" s="36"/>
      <c r="B89" s="36"/>
      <c r="C89" s="36"/>
      <c r="D89" s="36"/>
      <c r="E89" s="36"/>
      <c r="F89" s="36"/>
      <c r="G89" s="36"/>
      <c r="H89" s="36"/>
      <c r="I89" s="37" t="s">
        <v>198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6" t="s">
        <v>71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15" customFormat="1" ht="15">
      <c r="A90" s="36"/>
      <c r="B90" s="36"/>
      <c r="C90" s="36"/>
      <c r="D90" s="36"/>
      <c r="E90" s="36"/>
      <c r="F90" s="36"/>
      <c r="G90" s="36"/>
      <c r="H90" s="36"/>
      <c r="I90" s="37" t="s">
        <v>159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6" t="s">
        <v>71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15" customFormat="1" ht="15">
      <c r="A91" s="36"/>
      <c r="B91" s="36"/>
      <c r="C91" s="36"/>
      <c r="D91" s="36"/>
      <c r="E91" s="36"/>
      <c r="F91" s="36"/>
      <c r="G91" s="36"/>
      <c r="H91" s="36"/>
      <c r="I91" s="37" t="s">
        <v>160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6" t="s">
        <v>71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15" customFormat="1" ht="15">
      <c r="A92" s="36"/>
      <c r="B92" s="36"/>
      <c r="C92" s="36"/>
      <c r="D92" s="36"/>
      <c r="E92" s="36"/>
      <c r="F92" s="36"/>
      <c r="G92" s="36"/>
      <c r="H92" s="36"/>
      <c r="I92" s="37" t="s">
        <v>199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6" t="s">
        <v>71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15" customFormat="1" ht="15">
      <c r="A93" s="36"/>
      <c r="B93" s="36"/>
      <c r="C93" s="36"/>
      <c r="D93" s="36"/>
      <c r="E93" s="36"/>
      <c r="F93" s="36"/>
      <c r="G93" s="36"/>
      <c r="H93" s="36"/>
      <c r="I93" s="37" t="s">
        <v>159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6" t="s">
        <v>71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15" customFormat="1" ht="15">
      <c r="A94" s="36"/>
      <c r="B94" s="36"/>
      <c r="C94" s="36"/>
      <c r="D94" s="36"/>
      <c r="E94" s="36"/>
      <c r="F94" s="36"/>
      <c r="G94" s="36"/>
      <c r="H94" s="36"/>
      <c r="I94" s="37" t="s">
        <v>160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6" t="s">
        <v>71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15" customFormat="1" ht="15">
      <c r="A95" s="36"/>
      <c r="B95" s="36"/>
      <c r="C95" s="36"/>
      <c r="D95" s="36"/>
      <c r="E95" s="36"/>
      <c r="F95" s="36"/>
      <c r="G95" s="36"/>
      <c r="H95" s="36"/>
      <c r="I95" s="37" t="s">
        <v>200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6" t="s">
        <v>71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15" customFormat="1" ht="15">
      <c r="A96" s="36"/>
      <c r="B96" s="36"/>
      <c r="C96" s="36"/>
      <c r="D96" s="36"/>
      <c r="E96" s="36"/>
      <c r="F96" s="36"/>
      <c r="G96" s="36"/>
      <c r="H96" s="36"/>
      <c r="I96" s="37" t="s">
        <v>159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6" t="s">
        <v>71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</row>
    <row r="97" spans="1:123" s="15" customFormat="1" ht="15">
      <c r="A97" s="36"/>
      <c r="B97" s="36"/>
      <c r="C97" s="36"/>
      <c r="D97" s="36"/>
      <c r="E97" s="36"/>
      <c r="F97" s="36"/>
      <c r="G97" s="36"/>
      <c r="H97" s="36"/>
      <c r="I97" s="37" t="s">
        <v>160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6" t="s">
        <v>71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15" customFormat="1" ht="15">
      <c r="A98" s="36"/>
      <c r="B98" s="36"/>
      <c r="C98" s="36"/>
      <c r="D98" s="36"/>
      <c r="E98" s="36"/>
      <c r="F98" s="36"/>
      <c r="G98" s="36"/>
      <c r="H98" s="36"/>
      <c r="I98" s="37" t="s">
        <v>201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6" t="s">
        <v>71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</row>
    <row r="99" spans="1:123" s="15" customFormat="1" ht="15">
      <c r="A99" s="36"/>
      <c r="B99" s="36"/>
      <c r="C99" s="36"/>
      <c r="D99" s="36"/>
      <c r="E99" s="36"/>
      <c r="F99" s="36"/>
      <c r="G99" s="36"/>
      <c r="H99" s="36"/>
      <c r="I99" s="37" t="s">
        <v>159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6" t="s">
        <v>71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</row>
    <row r="100" spans="1:123" s="15" customFormat="1" ht="15">
      <c r="A100" s="36"/>
      <c r="B100" s="36"/>
      <c r="C100" s="36"/>
      <c r="D100" s="36"/>
      <c r="E100" s="36"/>
      <c r="F100" s="36"/>
      <c r="G100" s="36"/>
      <c r="H100" s="36"/>
      <c r="I100" s="37" t="s">
        <v>160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6" t="s">
        <v>71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</row>
    <row r="101" spans="1:123" s="15" customFormat="1" ht="15">
      <c r="A101" s="36" t="s">
        <v>49</v>
      </c>
      <c r="B101" s="36"/>
      <c r="C101" s="36"/>
      <c r="D101" s="36"/>
      <c r="E101" s="36"/>
      <c r="F101" s="36"/>
      <c r="G101" s="36"/>
      <c r="H101" s="36"/>
      <c r="I101" s="37" t="s">
        <v>202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6" t="s">
        <v>71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</row>
    <row r="102" spans="1:123" s="15" customFormat="1" ht="15">
      <c r="A102" s="36"/>
      <c r="B102" s="36"/>
      <c r="C102" s="36"/>
      <c r="D102" s="36"/>
      <c r="E102" s="36"/>
      <c r="F102" s="36"/>
      <c r="G102" s="36"/>
      <c r="H102" s="36"/>
      <c r="I102" s="37" t="s">
        <v>203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</row>
    <row r="103" spans="1:123" s="15" customFormat="1" ht="15">
      <c r="A103" s="36"/>
      <c r="B103" s="36"/>
      <c r="C103" s="36"/>
      <c r="D103" s="36"/>
      <c r="E103" s="36"/>
      <c r="F103" s="36"/>
      <c r="G103" s="36"/>
      <c r="H103" s="36"/>
      <c r="I103" s="37" t="s">
        <v>204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s="15" customFormat="1" ht="15">
      <c r="A104" s="36"/>
      <c r="B104" s="36"/>
      <c r="C104" s="36"/>
      <c r="D104" s="36"/>
      <c r="E104" s="36"/>
      <c r="F104" s="36"/>
      <c r="G104" s="36"/>
      <c r="H104" s="36"/>
      <c r="I104" s="37" t="s">
        <v>205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</row>
    <row r="105" spans="1:123" s="15" customFormat="1" ht="15">
      <c r="A105" s="36"/>
      <c r="B105" s="36"/>
      <c r="C105" s="36"/>
      <c r="D105" s="36"/>
      <c r="E105" s="36"/>
      <c r="F105" s="36"/>
      <c r="G105" s="36"/>
      <c r="H105" s="36"/>
      <c r="I105" s="37" t="s">
        <v>206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6" t="s">
        <v>71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</row>
    <row r="106" spans="1:123" s="15" customFormat="1" ht="15">
      <c r="A106" s="36"/>
      <c r="B106" s="36"/>
      <c r="C106" s="36"/>
      <c r="D106" s="36"/>
      <c r="E106" s="36"/>
      <c r="F106" s="36"/>
      <c r="G106" s="36"/>
      <c r="H106" s="36"/>
      <c r="I106" s="37" t="s">
        <v>207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6" t="s">
        <v>71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</row>
    <row r="107" spans="1:123" s="15" customFormat="1" ht="15">
      <c r="A107" s="36" t="s">
        <v>52</v>
      </c>
      <c r="B107" s="36"/>
      <c r="C107" s="36"/>
      <c r="D107" s="36"/>
      <c r="E107" s="36"/>
      <c r="F107" s="36"/>
      <c r="G107" s="36"/>
      <c r="H107" s="36"/>
      <c r="I107" s="37" t="s">
        <v>208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</row>
    <row r="108" spans="1:123" s="15" customFormat="1" ht="15">
      <c r="A108" s="36"/>
      <c r="B108" s="36"/>
      <c r="C108" s="36"/>
      <c r="D108" s="36"/>
      <c r="E108" s="36"/>
      <c r="F108" s="36"/>
      <c r="G108" s="36"/>
      <c r="H108" s="36"/>
      <c r="I108" s="37" t="s">
        <v>209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</row>
    <row r="109" spans="1:123" s="15" customFormat="1" ht="15">
      <c r="A109" s="36"/>
      <c r="B109" s="36"/>
      <c r="C109" s="36"/>
      <c r="D109" s="36"/>
      <c r="E109" s="36"/>
      <c r="F109" s="36"/>
      <c r="G109" s="36"/>
      <c r="H109" s="36"/>
      <c r="I109" s="37" t="s">
        <v>94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</row>
    <row r="110" spans="1:123" s="15" customFormat="1" ht="15">
      <c r="A110" s="36" t="s">
        <v>55</v>
      </c>
      <c r="B110" s="36"/>
      <c r="C110" s="36"/>
      <c r="D110" s="36"/>
      <c r="E110" s="36"/>
      <c r="F110" s="36"/>
      <c r="G110" s="36"/>
      <c r="H110" s="36"/>
      <c r="I110" s="37" t="s">
        <v>210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6" t="s">
        <v>212</v>
      </c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</row>
    <row r="111" spans="1:123" s="15" customFormat="1" ht="15">
      <c r="A111" s="36"/>
      <c r="B111" s="36"/>
      <c r="C111" s="36"/>
      <c r="D111" s="36"/>
      <c r="E111" s="36"/>
      <c r="F111" s="36"/>
      <c r="G111" s="36"/>
      <c r="H111" s="36"/>
      <c r="I111" s="37" t="s">
        <v>211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</row>
    <row r="112" spans="1:123" s="15" customFormat="1" ht="15">
      <c r="A112" s="36" t="s">
        <v>213</v>
      </c>
      <c r="B112" s="36"/>
      <c r="C112" s="36"/>
      <c r="D112" s="36"/>
      <c r="E112" s="36"/>
      <c r="F112" s="36"/>
      <c r="G112" s="36"/>
      <c r="H112" s="36"/>
      <c r="I112" s="37" t="s">
        <v>214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6" t="s">
        <v>212</v>
      </c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</row>
    <row r="113" spans="1:123" s="15" customFormat="1" ht="15">
      <c r="A113" s="36"/>
      <c r="B113" s="36"/>
      <c r="C113" s="36"/>
      <c r="D113" s="36"/>
      <c r="E113" s="36"/>
      <c r="F113" s="36"/>
      <c r="G113" s="36"/>
      <c r="H113" s="36"/>
      <c r="I113" s="37" t="s">
        <v>195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</row>
    <row r="114" spans="1:123" s="15" customFormat="1" ht="15">
      <c r="A114" s="36"/>
      <c r="B114" s="36"/>
      <c r="C114" s="36"/>
      <c r="D114" s="36"/>
      <c r="E114" s="36"/>
      <c r="F114" s="36"/>
      <c r="G114" s="36"/>
      <c r="H114" s="36"/>
      <c r="I114" s="37" t="s">
        <v>155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</row>
    <row r="115" spans="1:123" s="15" customFormat="1" ht="15">
      <c r="A115" s="36"/>
      <c r="B115" s="36"/>
      <c r="C115" s="36"/>
      <c r="D115" s="36"/>
      <c r="E115" s="36"/>
      <c r="F115" s="36"/>
      <c r="G115" s="36"/>
      <c r="H115" s="36"/>
      <c r="I115" s="37" t="s">
        <v>196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</row>
    <row r="116" spans="1:123" s="15" customFormat="1" ht="15">
      <c r="A116" s="36"/>
      <c r="B116" s="36"/>
      <c r="C116" s="36"/>
      <c r="D116" s="36"/>
      <c r="E116" s="36"/>
      <c r="F116" s="36"/>
      <c r="G116" s="36"/>
      <c r="H116" s="36"/>
      <c r="I116" s="37" t="s">
        <v>197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</row>
    <row r="117" spans="1:123" s="15" customFormat="1" ht="15">
      <c r="A117" s="36"/>
      <c r="B117" s="36"/>
      <c r="C117" s="36"/>
      <c r="D117" s="36"/>
      <c r="E117" s="36"/>
      <c r="F117" s="36"/>
      <c r="G117" s="36"/>
      <c r="H117" s="36"/>
      <c r="I117" s="37" t="s">
        <v>198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6" t="s">
        <v>212</v>
      </c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</row>
    <row r="118" spans="1:123" s="15" customFormat="1" ht="15">
      <c r="A118" s="36"/>
      <c r="B118" s="36"/>
      <c r="C118" s="36"/>
      <c r="D118" s="36"/>
      <c r="E118" s="36"/>
      <c r="F118" s="36"/>
      <c r="G118" s="36"/>
      <c r="H118" s="36"/>
      <c r="I118" s="37" t="s">
        <v>199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6" t="s">
        <v>212</v>
      </c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</row>
    <row r="119" spans="1:123" s="15" customFormat="1" ht="15">
      <c r="A119" s="36"/>
      <c r="B119" s="36"/>
      <c r="C119" s="36"/>
      <c r="D119" s="36"/>
      <c r="E119" s="36"/>
      <c r="F119" s="36"/>
      <c r="G119" s="36"/>
      <c r="H119" s="36"/>
      <c r="I119" s="37" t="s">
        <v>200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6" t="s">
        <v>212</v>
      </c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</row>
    <row r="120" spans="1:123" s="15" customFormat="1" ht="15">
      <c r="A120" s="36"/>
      <c r="B120" s="36"/>
      <c r="C120" s="36"/>
      <c r="D120" s="36"/>
      <c r="E120" s="36"/>
      <c r="F120" s="36"/>
      <c r="G120" s="36"/>
      <c r="H120" s="36"/>
      <c r="I120" s="37" t="s">
        <v>201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6" t="s">
        <v>212</v>
      </c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</row>
    <row r="121" spans="1:123" s="15" customFormat="1" ht="15">
      <c r="A121" s="36" t="s">
        <v>215</v>
      </c>
      <c r="B121" s="36"/>
      <c r="C121" s="36"/>
      <c r="D121" s="36"/>
      <c r="E121" s="36"/>
      <c r="F121" s="36"/>
      <c r="G121" s="36"/>
      <c r="H121" s="36"/>
      <c r="I121" s="37" t="s">
        <v>216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6" t="s">
        <v>212</v>
      </c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</row>
    <row r="122" spans="1:123" s="15" customFormat="1" ht="15">
      <c r="A122" s="36"/>
      <c r="B122" s="36"/>
      <c r="C122" s="36"/>
      <c r="D122" s="36"/>
      <c r="E122" s="36"/>
      <c r="F122" s="36"/>
      <c r="G122" s="36"/>
      <c r="H122" s="36"/>
      <c r="I122" s="37" t="s">
        <v>217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</row>
    <row r="123" spans="1:123" s="15" customFormat="1" ht="15">
      <c r="A123" s="36"/>
      <c r="B123" s="36"/>
      <c r="C123" s="36"/>
      <c r="D123" s="36"/>
      <c r="E123" s="36"/>
      <c r="F123" s="36"/>
      <c r="G123" s="36"/>
      <c r="H123" s="36"/>
      <c r="I123" s="37" t="s">
        <v>218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</row>
    <row r="124" spans="1:123" s="15" customFormat="1" ht="15">
      <c r="A124" s="36"/>
      <c r="B124" s="36"/>
      <c r="C124" s="36"/>
      <c r="D124" s="36"/>
      <c r="E124" s="36"/>
      <c r="F124" s="36"/>
      <c r="G124" s="36"/>
      <c r="H124" s="36"/>
      <c r="I124" s="37" t="s">
        <v>219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</row>
    <row r="125" spans="1:123" s="15" customFormat="1" ht="15">
      <c r="A125" s="36" t="s">
        <v>62</v>
      </c>
      <c r="B125" s="36"/>
      <c r="C125" s="36"/>
      <c r="D125" s="36"/>
      <c r="E125" s="36"/>
      <c r="F125" s="36"/>
      <c r="G125" s="36"/>
      <c r="H125" s="36"/>
      <c r="I125" s="37" t="s">
        <v>220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</row>
    <row r="126" spans="1:123" s="15" customFormat="1" ht="15">
      <c r="A126" s="36"/>
      <c r="B126" s="36"/>
      <c r="C126" s="36"/>
      <c r="D126" s="36"/>
      <c r="E126" s="36"/>
      <c r="F126" s="36"/>
      <c r="G126" s="36"/>
      <c r="H126" s="36"/>
      <c r="I126" s="37" t="s">
        <v>221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</row>
    <row r="127" spans="1:123" s="15" customFormat="1" ht="15">
      <c r="A127" s="36"/>
      <c r="B127" s="36"/>
      <c r="C127" s="36"/>
      <c r="D127" s="36"/>
      <c r="E127" s="36"/>
      <c r="F127" s="36"/>
      <c r="G127" s="36"/>
      <c r="H127" s="36"/>
      <c r="I127" s="37" t="s">
        <v>94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</row>
    <row r="128" spans="1:123" s="15" customFormat="1" ht="15">
      <c r="A128" s="36" t="s">
        <v>64</v>
      </c>
      <c r="B128" s="36"/>
      <c r="C128" s="36"/>
      <c r="D128" s="36"/>
      <c r="E128" s="36"/>
      <c r="F128" s="36"/>
      <c r="G128" s="36"/>
      <c r="H128" s="36"/>
      <c r="I128" s="37" t="s">
        <v>222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6" t="s">
        <v>223</v>
      </c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</row>
    <row r="129" spans="1:123" s="15" customFormat="1" ht="15">
      <c r="A129" s="36"/>
      <c r="B129" s="36"/>
      <c r="C129" s="36"/>
      <c r="D129" s="36"/>
      <c r="E129" s="36"/>
      <c r="F129" s="36"/>
      <c r="G129" s="36"/>
      <c r="H129" s="36"/>
      <c r="I129" s="37" t="s">
        <v>211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</row>
    <row r="130" spans="1:123" s="15" customFormat="1" ht="15">
      <c r="A130" s="36" t="s">
        <v>67</v>
      </c>
      <c r="B130" s="36"/>
      <c r="C130" s="36"/>
      <c r="D130" s="36"/>
      <c r="E130" s="36"/>
      <c r="F130" s="36"/>
      <c r="G130" s="36"/>
      <c r="H130" s="36"/>
      <c r="I130" s="37" t="s">
        <v>224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6" t="s">
        <v>223</v>
      </c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15" customFormat="1" ht="15">
      <c r="A131" s="36"/>
      <c r="B131" s="36"/>
      <c r="C131" s="36"/>
      <c r="D131" s="36"/>
      <c r="E131" s="36"/>
      <c r="F131" s="36"/>
      <c r="G131" s="36"/>
      <c r="H131" s="36"/>
      <c r="I131" s="37" t="s">
        <v>195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</row>
    <row r="132" spans="1:123" s="15" customFormat="1" ht="15">
      <c r="A132" s="36"/>
      <c r="B132" s="36"/>
      <c r="C132" s="36"/>
      <c r="D132" s="36"/>
      <c r="E132" s="36"/>
      <c r="F132" s="36"/>
      <c r="G132" s="36"/>
      <c r="H132" s="36"/>
      <c r="I132" s="37" t="s">
        <v>155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</row>
    <row r="133" spans="1:123" s="15" customFormat="1" ht="15">
      <c r="A133" s="36"/>
      <c r="B133" s="36"/>
      <c r="C133" s="36"/>
      <c r="D133" s="36"/>
      <c r="E133" s="36"/>
      <c r="F133" s="36"/>
      <c r="G133" s="36"/>
      <c r="H133" s="36"/>
      <c r="I133" s="37" t="s">
        <v>196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</row>
    <row r="134" spans="1:123" s="15" customFormat="1" ht="15">
      <c r="A134" s="36"/>
      <c r="B134" s="36"/>
      <c r="C134" s="36"/>
      <c r="D134" s="36"/>
      <c r="E134" s="36"/>
      <c r="F134" s="36"/>
      <c r="G134" s="36"/>
      <c r="H134" s="36"/>
      <c r="I134" s="37" t="s">
        <v>197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</row>
    <row r="135" spans="1:123" s="15" customFormat="1" ht="15">
      <c r="A135" s="36"/>
      <c r="B135" s="36"/>
      <c r="C135" s="36"/>
      <c r="D135" s="36"/>
      <c r="E135" s="36"/>
      <c r="F135" s="36"/>
      <c r="G135" s="36"/>
      <c r="H135" s="36"/>
      <c r="I135" s="37" t="s">
        <v>198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6" t="s">
        <v>223</v>
      </c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</row>
    <row r="136" spans="1:123" s="15" customFormat="1" ht="15">
      <c r="A136" s="36"/>
      <c r="B136" s="36"/>
      <c r="C136" s="36"/>
      <c r="D136" s="36"/>
      <c r="E136" s="36"/>
      <c r="F136" s="36"/>
      <c r="G136" s="36"/>
      <c r="H136" s="36"/>
      <c r="I136" s="37" t="s">
        <v>199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6" t="s">
        <v>223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</row>
    <row r="137" spans="1:123" s="15" customFormat="1" ht="15">
      <c r="A137" s="36"/>
      <c r="B137" s="36"/>
      <c r="C137" s="36"/>
      <c r="D137" s="36"/>
      <c r="E137" s="36"/>
      <c r="F137" s="36"/>
      <c r="G137" s="36"/>
      <c r="H137" s="36"/>
      <c r="I137" s="37" t="s">
        <v>200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6" t="s">
        <v>223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</row>
    <row r="138" spans="1:123" s="15" customFormat="1" ht="15">
      <c r="A138" s="36"/>
      <c r="B138" s="36"/>
      <c r="C138" s="36"/>
      <c r="D138" s="36"/>
      <c r="E138" s="36"/>
      <c r="F138" s="36"/>
      <c r="G138" s="36"/>
      <c r="H138" s="36"/>
      <c r="I138" s="37" t="s">
        <v>201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6" t="s">
        <v>223</v>
      </c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</row>
    <row r="139" spans="1:123" s="15" customFormat="1" ht="15">
      <c r="A139" s="36" t="s">
        <v>88</v>
      </c>
      <c r="B139" s="36"/>
      <c r="C139" s="36"/>
      <c r="D139" s="36"/>
      <c r="E139" s="36"/>
      <c r="F139" s="36"/>
      <c r="G139" s="36"/>
      <c r="H139" s="36"/>
      <c r="I139" s="37" t="s">
        <v>225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6" t="s">
        <v>223</v>
      </c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</row>
    <row r="140" spans="1:123" s="15" customFormat="1" ht="15">
      <c r="A140" s="36" t="s">
        <v>112</v>
      </c>
      <c r="B140" s="36"/>
      <c r="C140" s="36"/>
      <c r="D140" s="36"/>
      <c r="E140" s="36"/>
      <c r="F140" s="36"/>
      <c r="G140" s="36"/>
      <c r="H140" s="36"/>
      <c r="I140" s="37" t="s">
        <v>89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6" t="s">
        <v>47</v>
      </c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</row>
    <row r="141" spans="1:123" s="15" customFormat="1" ht="15">
      <c r="A141" s="36"/>
      <c r="B141" s="36"/>
      <c r="C141" s="36"/>
      <c r="D141" s="36"/>
      <c r="E141" s="36"/>
      <c r="F141" s="36"/>
      <c r="G141" s="36"/>
      <c r="H141" s="36"/>
      <c r="I141" s="37" t="s">
        <v>226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</row>
    <row r="142" spans="1:123" s="15" customFormat="1" ht="15">
      <c r="A142" s="36" t="s">
        <v>227</v>
      </c>
      <c r="B142" s="36"/>
      <c r="C142" s="36"/>
      <c r="D142" s="36"/>
      <c r="E142" s="36"/>
      <c r="F142" s="36"/>
      <c r="G142" s="36"/>
      <c r="H142" s="36"/>
      <c r="I142" s="37" t="s">
        <v>113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15" customFormat="1" ht="15">
      <c r="A143" s="36"/>
      <c r="B143" s="36"/>
      <c r="C143" s="36"/>
      <c r="D143" s="36"/>
      <c r="E143" s="36"/>
      <c r="F143" s="36"/>
      <c r="G143" s="36"/>
      <c r="H143" s="36"/>
      <c r="I143" s="37" t="s">
        <v>283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</row>
    <row r="144" spans="1:123" s="15" customFormat="1" ht="15">
      <c r="A144" s="36"/>
      <c r="B144" s="36"/>
      <c r="C144" s="36"/>
      <c r="D144" s="36"/>
      <c r="E144" s="36"/>
      <c r="F144" s="36"/>
      <c r="G144" s="36"/>
      <c r="H144" s="36"/>
      <c r="I144" s="37" t="s">
        <v>114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</row>
    <row r="145" spans="1:123" s="15" customFormat="1" ht="15">
      <c r="A145" s="36" t="s">
        <v>228</v>
      </c>
      <c r="B145" s="36"/>
      <c r="C145" s="36"/>
      <c r="D145" s="36"/>
      <c r="E145" s="36"/>
      <c r="F145" s="36"/>
      <c r="G145" s="36"/>
      <c r="H145" s="36"/>
      <c r="I145" s="37" t="s">
        <v>116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6" t="s">
        <v>118</v>
      </c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</row>
    <row r="146" spans="1:123" s="15" customFormat="1" ht="15">
      <c r="A146" s="36"/>
      <c r="B146" s="36"/>
      <c r="C146" s="36"/>
      <c r="D146" s="36"/>
      <c r="E146" s="36"/>
      <c r="F146" s="36"/>
      <c r="G146" s="36"/>
      <c r="H146" s="36"/>
      <c r="I146" s="37" t="s">
        <v>117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</row>
    <row r="147" spans="1:123" s="15" customFormat="1" ht="15">
      <c r="A147" s="36" t="s">
        <v>229</v>
      </c>
      <c r="B147" s="36"/>
      <c r="C147" s="36"/>
      <c r="D147" s="36"/>
      <c r="E147" s="36"/>
      <c r="F147" s="36"/>
      <c r="G147" s="36"/>
      <c r="H147" s="36"/>
      <c r="I147" s="37" t="s">
        <v>120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6" t="s">
        <v>47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</row>
    <row r="148" spans="1:123" s="15" customFormat="1" ht="15">
      <c r="A148" s="36"/>
      <c r="B148" s="36"/>
      <c r="C148" s="36"/>
      <c r="D148" s="36"/>
      <c r="E148" s="36"/>
      <c r="F148" s="36"/>
      <c r="G148" s="36"/>
      <c r="H148" s="36"/>
      <c r="I148" s="37" t="s">
        <v>121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6" t="s">
        <v>122</v>
      </c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</row>
    <row r="149" spans="1:123" s="15" customFormat="1" ht="15">
      <c r="A149" s="36" t="s">
        <v>230</v>
      </c>
      <c r="B149" s="36"/>
      <c r="C149" s="36"/>
      <c r="D149" s="36"/>
      <c r="E149" s="36"/>
      <c r="F149" s="36"/>
      <c r="G149" s="36"/>
      <c r="H149" s="36"/>
      <c r="I149" s="37" t="s">
        <v>124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</row>
    <row r="150" spans="1:123" s="15" customFormat="1" ht="15">
      <c r="A150" s="36"/>
      <c r="B150" s="36"/>
      <c r="C150" s="36"/>
      <c r="D150" s="36"/>
      <c r="E150" s="36"/>
      <c r="F150" s="36"/>
      <c r="G150" s="36"/>
      <c r="H150" s="36"/>
      <c r="I150" s="37" t="s">
        <v>125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</row>
    <row r="151" spans="1:123" s="15" customFormat="1" ht="15">
      <c r="A151" s="36"/>
      <c r="B151" s="36"/>
      <c r="C151" s="36"/>
      <c r="D151" s="36"/>
      <c r="E151" s="36"/>
      <c r="F151" s="36"/>
      <c r="G151" s="36"/>
      <c r="H151" s="36"/>
      <c r="I151" s="37" t="s">
        <v>126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</row>
    <row r="152" spans="1:123" s="15" customFormat="1" ht="15">
      <c r="A152" s="36" t="s">
        <v>231</v>
      </c>
      <c r="B152" s="36"/>
      <c r="C152" s="36"/>
      <c r="D152" s="36"/>
      <c r="E152" s="36"/>
      <c r="F152" s="36"/>
      <c r="G152" s="36"/>
      <c r="H152" s="36"/>
      <c r="I152" s="37" t="s">
        <v>232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6" t="s">
        <v>47</v>
      </c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</row>
    <row r="153" spans="1:123" s="15" customFormat="1" ht="15">
      <c r="A153" s="36" t="s">
        <v>233</v>
      </c>
      <c r="B153" s="36"/>
      <c r="C153" s="36"/>
      <c r="D153" s="36"/>
      <c r="E153" s="36"/>
      <c r="F153" s="36"/>
      <c r="G153" s="36"/>
      <c r="H153" s="36"/>
      <c r="I153" s="37" t="s">
        <v>234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6" t="s">
        <v>47</v>
      </c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</row>
    <row r="154" spans="1:123" s="15" customFormat="1" ht="15">
      <c r="A154" s="36" t="s">
        <v>235</v>
      </c>
      <c r="B154" s="36"/>
      <c r="C154" s="36"/>
      <c r="D154" s="36"/>
      <c r="E154" s="36"/>
      <c r="F154" s="36"/>
      <c r="G154" s="36"/>
      <c r="H154" s="36"/>
      <c r="I154" s="37" t="s">
        <v>236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6" t="s">
        <v>47</v>
      </c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</row>
    <row r="155" spans="1:123" s="15" customFormat="1" ht="15">
      <c r="A155" s="36" t="s">
        <v>237</v>
      </c>
      <c r="B155" s="36"/>
      <c r="C155" s="36"/>
      <c r="D155" s="36"/>
      <c r="E155" s="36"/>
      <c r="F155" s="36"/>
      <c r="G155" s="36"/>
      <c r="H155" s="36"/>
      <c r="I155" s="37" t="s">
        <v>51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6" t="s">
        <v>47</v>
      </c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</row>
    <row r="156" spans="1:123" s="15" customFormat="1" ht="15">
      <c r="A156" s="36" t="s">
        <v>238</v>
      </c>
      <c r="B156" s="36"/>
      <c r="C156" s="36"/>
      <c r="D156" s="36"/>
      <c r="E156" s="36"/>
      <c r="F156" s="36"/>
      <c r="G156" s="36"/>
      <c r="H156" s="36"/>
      <c r="I156" s="37" t="s">
        <v>56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6" t="s">
        <v>61</v>
      </c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</row>
    <row r="157" spans="1:123" s="15" customFormat="1" ht="15">
      <c r="A157" s="36"/>
      <c r="B157" s="36"/>
      <c r="C157" s="36"/>
      <c r="D157" s="36"/>
      <c r="E157" s="36"/>
      <c r="F157" s="36"/>
      <c r="G157" s="36"/>
      <c r="H157" s="36"/>
      <c r="I157" s="37" t="s">
        <v>57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</row>
    <row r="158" spans="1:123" s="15" customFormat="1" ht="15">
      <c r="A158" s="36"/>
      <c r="B158" s="36"/>
      <c r="C158" s="36"/>
      <c r="D158" s="36"/>
      <c r="E158" s="36"/>
      <c r="F158" s="36"/>
      <c r="G158" s="36"/>
      <c r="H158" s="36"/>
      <c r="I158" s="37" t="s">
        <v>239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</row>
    <row r="159" spans="1:123" s="15" customFormat="1" ht="15">
      <c r="A159" s="36" t="s">
        <v>240</v>
      </c>
      <c r="B159" s="36"/>
      <c r="C159" s="36"/>
      <c r="D159" s="36"/>
      <c r="E159" s="36"/>
      <c r="F159" s="36"/>
      <c r="G159" s="36"/>
      <c r="H159" s="36"/>
      <c r="I159" s="37" t="s">
        <v>106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</row>
    <row r="160" spans="1:123" s="15" customFormat="1" ht="15">
      <c r="A160" s="36"/>
      <c r="B160" s="36"/>
      <c r="C160" s="36"/>
      <c r="D160" s="36"/>
      <c r="E160" s="36"/>
      <c r="F160" s="36"/>
      <c r="G160" s="36"/>
      <c r="H160" s="36"/>
      <c r="I160" s="37" t="s">
        <v>107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</row>
    <row r="161" spans="1:123" s="15" customFormat="1" ht="15">
      <c r="A161" s="36"/>
      <c r="B161" s="36"/>
      <c r="C161" s="36"/>
      <c r="D161" s="36"/>
      <c r="E161" s="36"/>
      <c r="F161" s="36"/>
      <c r="G161" s="36"/>
      <c r="H161" s="36"/>
      <c r="I161" s="37" t="s">
        <v>241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</row>
    <row r="162" spans="1:123" s="15" customFormat="1" ht="15">
      <c r="A162" s="36"/>
      <c r="B162" s="36"/>
      <c r="C162" s="36"/>
      <c r="D162" s="36"/>
      <c r="E162" s="36"/>
      <c r="F162" s="36"/>
      <c r="G162" s="36"/>
      <c r="H162" s="36"/>
      <c r="I162" s="37" t="s">
        <v>242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</row>
    <row r="163" spans="1:123" s="15" customFormat="1" ht="15">
      <c r="A163" s="36"/>
      <c r="B163" s="36"/>
      <c r="C163" s="36"/>
      <c r="D163" s="36"/>
      <c r="E163" s="36"/>
      <c r="F163" s="36"/>
      <c r="G163" s="36"/>
      <c r="H163" s="36"/>
      <c r="I163" s="37" t="s">
        <v>243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56:H158"/>
    <mergeCell ref="AP156:BE158"/>
    <mergeCell ref="BF156:CA158"/>
    <mergeCell ref="CB156:CW158"/>
    <mergeCell ref="I157:AO157"/>
    <mergeCell ref="CX159:DS163"/>
    <mergeCell ref="I161:AO161"/>
    <mergeCell ref="I155:AO155"/>
    <mergeCell ref="AP155:BE155"/>
    <mergeCell ref="BF155:CA155"/>
    <mergeCell ref="CB154:CW154"/>
    <mergeCell ref="CX154:DS154"/>
    <mergeCell ref="AP159:BE163"/>
    <mergeCell ref="BF159:CA163"/>
    <mergeCell ref="CX156:DS158"/>
    <mergeCell ref="I156:AO156"/>
    <mergeCell ref="CB155:CW155"/>
    <mergeCell ref="CX155:DS155"/>
    <mergeCell ref="I158:AO158"/>
    <mergeCell ref="A154:H154"/>
    <mergeCell ref="I154:AO154"/>
    <mergeCell ref="AP154:BE154"/>
    <mergeCell ref="BF154:CA154"/>
    <mergeCell ref="A155:H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A76:H77"/>
    <mergeCell ref="AP76:BE77"/>
    <mergeCell ref="BF76:CA77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I74:AO74"/>
    <mergeCell ref="AP74:BE74"/>
    <mergeCell ref="BF74:CA74"/>
    <mergeCell ref="CB76:CW77"/>
    <mergeCell ref="I76:AO76"/>
    <mergeCell ref="CB74:CW74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I66:AO66"/>
    <mergeCell ref="AP66:BE66"/>
    <mergeCell ref="BF66:CA66"/>
    <mergeCell ref="CB68:CW69"/>
    <mergeCell ref="I68:AO68"/>
    <mergeCell ref="CB66:CW66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22:CW27"/>
    <mergeCell ref="CB17:CW17"/>
    <mergeCell ref="CX17:DS17"/>
    <mergeCell ref="A18:H18"/>
    <mergeCell ref="AP18:BE18"/>
    <mergeCell ref="BF18:CA18"/>
    <mergeCell ref="A28:H28"/>
    <mergeCell ref="AP28:BE28"/>
    <mergeCell ref="BF28:CA28"/>
    <mergeCell ref="CB28:CW28"/>
    <mergeCell ref="CX21:DS21"/>
    <mergeCell ref="CX18:DS18"/>
    <mergeCell ref="A21:H21"/>
    <mergeCell ref="AP21:BE21"/>
    <mergeCell ref="BF21:CA21"/>
    <mergeCell ref="CB21:CW21"/>
    <mergeCell ref="CX20:DS20"/>
    <mergeCell ref="A19:H19"/>
    <mergeCell ref="AP19:BE19"/>
    <mergeCell ref="BF19:CA19"/>
    <mergeCell ref="CB19:CW19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B18:CW18"/>
    <mergeCell ref="BF29:CA29"/>
    <mergeCell ref="I28:AO28"/>
    <mergeCell ref="I26:AO26"/>
    <mergeCell ref="I27:AO27"/>
    <mergeCell ref="A15:H15"/>
    <mergeCell ref="AP15:BE15"/>
    <mergeCell ref="BF15:CA15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P33:BE33"/>
    <mergeCell ref="BF33:CA33"/>
    <mergeCell ref="A34:H38"/>
    <mergeCell ref="AP34:BE38"/>
    <mergeCell ref="BF34:CA38"/>
    <mergeCell ref="CB34:CW38"/>
    <mergeCell ref="I35:AO35"/>
    <mergeCell ref="CB33:CW33"/>
    <mergeCell ref="A39:H39"/>
    <mergeCell ref="I39:AO39"/>
    <mergeCell ref="AP39:BE39"/>
    <mergeCell ref="BF39:CA39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14:AO14"/>
    <mergeCell ref="CX12:DS12"/>
    <mergeCell ref="CX10:DS11"/>
    <mergeCell ref="I13:AO13"/>
    <mergeCell ref="CB13:CW14"/>
    <mergeCell ref="CX13:DS14"/>
    <mergeCell ref="I12:AO12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244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5" spans="1:123" s="10" customFormat="1" ht="18">
      <c r="A5" s="23" t="s">
        <v>245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">
      <c r="A7" s="24" t="s">
        <v>26</v>
      </c>
      <c r="B7" s="25"/>
      <c r="C7" s="25"/>
      <c r="D7" s="25"/>
      <c r="E7" s="25"/>
      <c r="F7" s="25"/>
      <c r="G7" s="25"/>
      <c r="H7" s="26"/>
      <c r="I7" s="24" t="s">
        <v>28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4" t="s">
        <v>29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4" t="s">
        <v>31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6"/>
      <c r="CB7" s="24" t="s">
        <v>37</v>
      </c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 t="s">
        <v>34</v>
      </c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6"/>
    </row>
    <row r="8" spans="1:123" ht="15">
      <c r="A8" s="27" t="s">
        <v>27</v>
      </c>
      <c r="B8" s="28"/>
      <c r="C8" s="28"/>
      <c r="D8" s="28"/>
      <c r="E8" s="28"/>
      <c r="F8" s="28"/>
      <c r="G8" s="28"/>
      <c r="H8" s="29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30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32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38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 customHeight="1">
      <c r="A9" s="30"/>
      <c r="B9" s="17"/>
      <c r="C9" s="17"/>
      <c r="D9" s="17"/>
      <c r="E9" s="17"/>
      <c r="F9" s="17"/>
      <c r="G9" s="17"/>
      <c r="H9" s="31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1"/>
      <c r="AP9" s="30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1"/>
      <c r="BF9" s="30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1"/>
      <c r="CB9" s="30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1"/>
      <c r="CX9" s="30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1"/>
    </row>
    <row r="10" spans="1:123" s="15" customFormat="1" ht="15">
      <c r="A10" s="35" t="s">
        <v>39</v>
      </c>
      <c r="B10" s="35"/>
      <c r="C10" s="35"/>
      <c r="D10" s="35"/>
      <c r="E10" s="35"/>
      <c r="F10" s="35"/>
      <c r="G10" s="35"/>
      <c r="H10" s="35"/>
      <c r="I10" s="34" t="s">
        <v>246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 t="s">
        <v>66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15" customFormat="1" ht="15">
      <c r="A11" s="36" t="s">
        <v>52</v>
      </c>
      <c r="B11" s="36"/>
      <c r="C11" s="36"/>
      <c r="D11" s="36"/>
      <c r="E11" s="36"/>
      <c r="F11" s="36"/>
      <c r="G11" s="36"/>
      <c r="H11" s="36"/>
      <c r="I11" s="37" t="s">
        <v>247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 t="s">
        <v>66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">
      <c r="A12" s="36"/>
      <c r="B12" s="36"/>
      <c r="C12" s="36"/>
      <c r="D12" s="36"/>
      <c r="E12" s="36"/>
      <c r="F12" s="36"/>
      <c r="G12" s="36"/>
      <c r="H12" s="36"/>
      <c r="I12" s="37" t="s">
        <v>248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ht="15">
      <c r="A13" s="36"/>
      <c r="B13" s="36"/>
      <c r="C13" s="36"/>
      <c r="D13" s="36"/>
      <c r="E13" s="36"/>
      <c r="F13" s="36"/>
      <c r="G13" s="36"/>
      <c r="H13" s="36"/>
      <c r="I13" s="37" t="s">
        <v>249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5">
      <c r="A14" s="36"/>
      <c r="B14" s="36"/>
      <c r="C14" s="36"/>
      <c r="D14" s="36"/>
      <c r="E14" s="36"/>
      <c r="F14" s="36"/>
      <c r="G14" s="36"/>
      <c r="H14" s="36"/>
      <c r="I14" s="37" t="s">
        <v>250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">
      <c r="A15" s="36"/>
      <c r="B15" s="36"/>
      <c r="C15" s="36"/>
      <c r="D15" s="36"/>
      <c r="E15" s="36"/>
      <c r="F15" s="36"/>
      <c r="G15" s="36"/>
      <c r="H15" s="36"/>
      <c r="I15" s="37" t="s">
        <v>251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">
      <c r="A16" s="36" t="s">
        <v>62</v>
      </c>
      <c r="B16" s="36"/>
      <c r="C16" s="36"/>
      <c r="D16" s="36"/>
      <c r="E16" s="36"/>
      <c r="F16" s="36"/>
      <c r="G16" s="36"/>
      <c r="H16" s="36"/>
      <c r="I16" s="37" t="s">
        <v>252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 t="s">
        <v>253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>
      <c r="A17" s="36" t="s">
        <v>88</v>
      </c>
      <c r="B17" s="36"/>
      <c r="C17" s="36"/>
      <c r="D17" s="36"/>
      <c r="E17" s="36"/>
      <c r="F17" s="36"/>
      <c r="G17" s="36"/>
      <c r="H17" s="36"/>
      <c r="I17" s="37" t="s">
        <v>254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253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">
      <c r="A18" s="36"/>
      <c r="B18" s="36"/>
      <c r="C18" s="36"/>
      <c r="D18" s="36"/>
      <c r="E18" s="36"/>
      <c r="F18" s="36"/>
      <c r="G18" s="36"/>
      <c r="H18" s="36"/>
      <c r="I18" s="37" t="s">
        <v>255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">
      <c r="A19" s="36" t="s">
        <v>112</v>
      </c>
      <c r="B19" s="36"/>
      <c r="C19" s="36"/>
      <c r="D19" s="36"/>
      <c r="E19" s="36"/>
      <c r="F19" s="36"/>
      <c r="G19" s="36"/>
      <c r="H19" s="36"/>
      <c r="I19" s="37" t="s">
        <v>256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 t="s">
        <v>258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">
      <c r="A20" s="36"/>
      <c r="B20" s="36"/>
      <c r="C20" s="36"/>
      <c r="D20" s="36"/>
      <c r="E20" s="36"/>
      <c r="F20" s="36"/>
      <c r="G20" s="36"/>
      <c r="H20" s="36"/>
      <c r="I20" s="37" t="s">
        <v>257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">
      <c r="A21" s="36" t="s">
        <v>227</v>
      </c>
      <c r="B21" s="36"/>
      <c r="C21" s="36"/>
      <c r="D21" s="36"/>
      <c r="E21" s="36"/>
      <c r="F21" s="36"/>
      <c r="G21" s="36"/>
      <c r="H21" s="36"/>
      <c r="I21" s="37" t="s">
        <v>259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 t="s">
        <v>258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">
      <c r="A22" s="36" t="s">
        <v>231</v>
      </c>
      <c r="B22" s="36"/>
      <c r="C22" s="36"/>
      <c r="D22" s="36"/>
      <c r="E22" s="36"/>
      <c r="F22" s="36"/>
      <c r="G22" s="36"/>
      <c r="H22" s="36"/>
      <c r="I22" s="37" t="s">
        <v>260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 t="s">
        <v>261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5">
      <c r="A23" s="36" t="s">
        <v>262</v>
      </c>
      <c r="B23" s="36"/>
      <c r="C23" s="36"/>
      <c r="D23" s="36"/>
      <c r="E23" s="36"/>
      <c r="F23" s="36"/>
      <c r="G23" s="36"/>
      <c r="H23" s="36"/>
      <c r="I23" s="37" t="s">
        <v>263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 t="s">
        <v>261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ht="15">
      <c r="A24" s="36" t="s">
        <v>264</v>
      </c>
      <c r="B24" s="36"/>
      <c r="C24" s="36"/>
      <c r="D24" s="36"/>
      <c r="E24" s="36"/>
      <c r="F24" s="36"/>
      <c r="G24" s="36"/>
      <c r="H24" s="36"/>
      <c r="I24" s="37" t="s">
        <v>265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 t="s">
        <v>261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5">
      <c r="A25" s="36" t="s">
        <v>266</v>
      </c>
      <c r="B25" s="36"/>
      <c r="C25" s="36"/>
      <c r="D25" s="36"/>
      <c r="E25" s="36"/>
      <c r="F25" s="36"/>
      <c r="G25" s="36"/>
      <c r="H25" s="36"/>
      <c r="I25" s="37" t="s">
        <v>267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 t="s">
        <v>261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5">
      <c r="A26" s="36"/>
      <c r="B26" s="36"/>
      <c r="C26" s="36"/>
      <c r="D26" s="36"/>
      <c r="E26" s="36"/>
      <c r="F26" s="36"/>
      <c r="G26" s="36"/>
      <c r="H26" s="36"/>
      <c r="I26" s="37" t="s">
        <v>268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5">
      <c r="A27" s="36" t="s">
        <v>233</v>
      </c>
      <c r="B27" s="36"/>
      <c r="C27" s="36"/>
      <c r="D27" s="36"/>
      <c r="E27" s="36"/>
      <c r="F27" s="36"/>
      <c r="G27" s="36"/>
      <c r="H27" s="36"/>
      <c r="I27" s="37" t="s">
        <v>269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">
      <c r="A28" s="36" t="s">
        <v>270</v>
      </c>
      <c r="B28" s="36"/>
      <c r="C28" s="36"/>
      <c r="D28" s="36"/>
      <c r="E28" s="36"/>
      <c r="F28" s="36"/>
      <c r="G28" s="36"/>
      <c r="H28" s="36"/>
      <c r="I28" s="37" t="s">
        <v>271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6" t="s">
        <v>261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ht="15">
      <c r="A29" s="36"/>
      <c r="B29" s="36"/>
      <c r="C29" s="36"/>
      <c r="D29" s="36"/>
      <c r="E29" s="36"/>
      <c r="F29" s="36"/>
      <c r="G29" s="36"/>
      <c r="H29" s="36"/>
      <c r="I29" s="37" t="s">
        <v>272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274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ht="15">
      <c r="A30" s="36"/>
      <c r="B30" s="36"/>
      <c r="C30" s="36"/>
      <c r="D30" s="36"/>
      <c r="E30" s="36"/>
      <c r="F30" s="36"/>
      <c r="G30" s="36"/>
      <c r="H30" s="36"/>
      <c r="I30" s="37" t="s">
        <v>273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5">
      <c r="A31" s="36" t="s">
        <v>275</v>
      </c>
      <c r="B31" s="36"/>
      <c r="C31" s="36"/>
      <c r="D31" s="36"/>
      <c r="E31" s="36"/>
      <c r="F31" s="36"/>
      <c r="G31" s="36"/>
      <c r="H31" s="36"/>
      <c r="I31" s="37" t="s">
        <v>276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6" t="s">
        <v>261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5">
      <c r="A32" s="36"/>
      <c r="B32" s="36"/>
      <c r="C32" s="36"/>
      <c r="D32" s="36"/>
      <c r="E32" s="36"/>
      <c r="F32" s="36"/>
      <c r="G32" s="36"/>
      <c r="H32" s="36"/>
      <c r="I32" s="37" t="s">
        <v>272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278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ht="15">
      <c r="A33" s="36"/>
      <c r="B33" s="36"/>
      <c r="C33" s="36"/>
      <c r="D33" s="36"/>
      <c r="E33" s="36"/>
      <c r="F33" s="36"/>
      <c r="G33" s="36"/>
      <c r="H33" s="36"/>
      <c r="I33" s="37" t="s">
        <v>277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5">
      <c r="A34" s="36"/>
      <c r="B34" s="36"/>
      <c r="C34" s="36"/>
      <c r="D34" s="36"/>
      <c r="E34" s="36"/>
      <c r="F34" s="36"/>
      <c r="G34" s="36"/>
      <c r="H34" s="36"/>
      <c r="I34" s="37" t="s">
        <v>279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">
      <c r="A35" s="36"/>
      <c r="B35" s="36"/>
      <c r="C35" s="36"/>
      <c r="D35" s="36"/>
      <c r="E35" s="36"/>
      <c r="F35" s="36"/>
      <c r="G35" s="36"/>
      <c r="H35" s="36"/>
      <c r="I35" s="37" t="s">
        <v>280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">
      <c r="A36" s="36"/>
      <c r="B36" s="36"/>
      <c r="C36" s="36"/>
      <c r="D36" s="36"/>
      <c r="E36" s="36"/>
      <c r="F36" s="36"/>
      <c r="G36" s="36"/>
      <c r="H36" s="36"/>
      <c r="I36" s="37" t="s">
        <v>281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">
      <c r="A37" s="36" t="s">
        <v>235</v>
      </c>
      <c r="B37" s="36"/>
      <c r="C37" s="36"/>
      <c r="D37" s="36"/>
      <c r="E37" s="36"/>
      <c r="F37" s="36"/>
      <c r="G37" s="36"/>
      <c r="H37" s="36"/>
      <c r="I37" s="37" t="s">
        <v>282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 t="s">
        <v>261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5">
      <c r="A38" s="36" t="s">
        <v>237</v>
      </c>
      <c r="B38" s="36"/>
      <c r="C38" s="36"/>
      <c r="D38" s="36"/>
      <c r="E38" s="36"/>
      <c r="F38" s="36"/>
      <c r="G38" s="36"/>
      <c r="H38" s="36"/>
      <c r="I38" s="37" t="s">
        <v>113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5">
      <c r="A39" s="36"/>
      <c r="B39" s="36"/>
      <c r="C39" s="36"/>
      <c r="D39" s="36"/>
      <c r="E39" s="36"/>
      <c r="F39" s="36"/>
      <c r="G39" s="36"/>
      <c r="H39" s="36"/>
      <c r="I39" s="37" t="s">
        <v>283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">
      <c r="A40" s="36"/>
      <c r="B40" s="36"/>
      <c r="C40" s="36"/>
      <c r="D40" s="36"/>
      <c r="E40" s="36"/>
      <c r="F40" s="36"/>
      <c r="G40" s="36"/>
      <c r="H40" s="36"/>
      <c r="I40" s="37" t="s">
        <v>114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ht="15">
      <c r="A41" s="36" t="s">
        <v>284</v>
      </c>
      <c r="B41" s="36"/>
      <c r="C41" s="36"/>
      <c r="D41" s="36"/>
      <c r="E41" s="36"/>
      <c r="F41" s="36"/>
      <c r="G41" s="36"/>
      <c r="H41" s="36"/>
      <c r="I41" s="37" t="s">
        <v>285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 t="s">
        <v>118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ht="15">
      <c r="A42" s="36"/>
      <c r="B42" s="36"/>
      <c r="C42" s="36"/>
      <c r="D42" s="36"/>
      <c r="E42" s="36"/>
      <c r="F42" s="36"/>
      <c r="G42" s="36"/>
      <c r="H42" s="36"/>
      <c r="I42" s="37" t="s">
        <v>117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5">
      <c r="A43" s="36" t="s">
        <v>286</v>
      </c>
      <c r="B43" s="36"/>
      <c r="C43" s="36"/>
      <c r="D43" s="36"/>
      <c r="E43" s="36"/>
      <c r="F43" s="36"/>
      <c r="G43" s="36"/>
      <c r="H43" s="36"/>
      <c r="I43" s="37" t="s">
        <v>287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6" t="s">
        <v>47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">
      <c r="A44" s="36"/>
      <c r="B44" s="36"/>
      <c r="C44" s="36"/>
      <c r="D44" s="36"/>
      <c r="E44" s="36"/>
      <c r="F44" s="36"/>
      <c r="G44" s="36"/>
      <c r="H44" s="36"/>
      <c r="I44" s="37" t="s">
        <v>121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122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">
      <c r="A45" s="36" t="s">
        <v>288</v>
      </c>
      <c r="B45" s="36"/>
      <c r="C45" s="36"/>
      <c r="D45" s="36"/>
      <c r="E45" s="36"/>
      <c r="F45" s="36"/>
      <c r="G45" s="36"/>
      <c r="H45" s="36"/>
      <c r="I45" s="37" t="s">
        <v>289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">
      <c r="A46" s="36"/>
      <c r="B46" s="36"/>
      <c r="C46" s="36"/>
      <c r="D46" s="36"/>
      <c r="E46" s="36"/>
      <c r="F46" s="36"/>
      <c r="G46" s="36"/>
      <c r="H46" s="36"/>
      <c r="I46" s="37" t="s">
        <v>125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">
      <c r="A47" s="36"/>
      <c r="B47" s="36"/>
      <c r="C47" s="36"/>
      <c r="D47" s="36"/>
      <c r="E47" s="36"/>
      <c r="F47" s="36"/>
      <c r="G47" s="36"/>
      <c r="H47" s="36"/>
      <c r="I47" s="37" t="s">
        <v>126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">
      <c r="A48" s="36" t="s">
        <v>238</v>
      </c>
      <c r="B48" s="36"/>
      <c r="C48" s="36"/>
      <c r="D48" s="36"/>
      <c r="E48" s="36"/>
      <c r="F48" s="36"/>
      <c r="G48" s="36"/>
      <c r="H48" s="36"/>
      <c r="I48" s="37" t="s">
        <v>290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 t="s">
        <v>261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5">
      <c r="A49" s="36" t="s">
        <v>291</v>
      </c>
      <c r="B49" s="36"/>
      <c r="C49" s="36"/>
      <c r="D49" s="36"/>
      <c r="E49" s="36"/>
      <c r="F49" s="36"/>
      <c r="G49" s="36"/>
      <c r="H49" s="36"/>
      <c r="I49" s="37" t="s">
        <v>292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 t="s">
        <v>261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ht="15">
      <c r="A50" s="36" t="s">
        <v>293</v>
      </c>
      <c r="B50" s="36"/>
      <c r="C50" s="36"/>
      <c r="D50" s="36"/>
      <c r="E50" s="36"/>
      <c r="F50" s="36"/>
      <c r="G50" s="36"/>
      <c r="H50" s="36"/>
      <c r="I50" s="37" t="s">
        <v>294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 t="s">
        <v>261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ht="15">
      <c r="A51" s="36" t="s">
        <v>295</v>
      </c>
      <c r="B51" s="36"/>
      <c r="C51" s="36"/>
      <c r="D51" s="36"/>
      <c r="E51" s="36"/>
      <c r="F51" s="36"/>
      <c r="G51" s="36"/>
      <c r="H51" s="36"/>
      <c r="I51" s="37" t="s">
        <v>296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261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ht="15">
      <c r="A52" s="36"/>
      <c r="B52" s="36"/>
      <c r="C52" s="36"/>
      <c r="D52" s="36"/>
      <c r="E52" s="36"/>
      <c r="F52" s="36"/>
      <c r="G52" s="36"/>
      <c r="H52" s="36"/>
      <c r="I52" s="37" t="s">
        <v>268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ht="15">
      <c r="A53" s="36" t="s">
        <v>240</v>
      </c>
      <c r="B53" s="36"/>
      <c r="C53" s="36"/>
      <c r="D53" s="36"/>
      <c r="E53" s="36"/>
      <c r="F53" s="36"/>
      <c r="G53" s="36"/>
      <c r="H53" s="36"/>
      <c r="I53" s="37" t="s">
        <v>297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ht="15">
      <c r="A54" s="36"/>
      <c r="B54" s="36"/>
      <c r="C54" s="36"/>
      <c r="D54" s="36"/>
      <c r="E54" s="36"/>
      <c r="F54" s="36"/>
      <c r="G54" s="36"/>
      <c r="H54" s="36"/>
      <c r="I54" s="37" t="s">
        <v>298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ht="15">
      <c r="A55" s="36" t="s">
        <v>299</v>
      </c>
      <c r="B55" s="36"/>
      <c r="C55" s="36"/>
      <c r="D55" s="36"/>
      <c r="E55" s="36"/>
      <c r="F55" s="36"/>
      <c r="G55" s="36"/>
      <c r="H55" s="36"/>
      <c r="I55" s="37" t="s">
        <v>300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 t="s">
        <v>261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ht="15">
      <c r="A56" s="36" t="s">
        <v>301</v>
      </c>
      <c r="B56" s="36"/>
      <c r="C56" s="36"/>
      <c r="D56" s="36"/>
      <c r="E56" s="36"/>
      <c r="F56" s="36"/>
      <c r="G56" s="36"/>
      <c r="H56" s="36"/>
      <c r="I56" s="37" t="s">
        <v>302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 t="s">
        <v>261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ht="15">
      <c r="A57" s="36"/>
      <c r="B57" s="36"/>
      <c r="C57" s="36"/>
      <c r="D57" s="36"/>
      <c r="E57" s="36"/>
      <c r="F57" s="36"/>
      <c r="G57" s="36"/>
      <c r="H57" s="36"/>
      <c r="I57" s="37" t="s">
        <v>255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ht="15">
      <c r="A58" s="36" t="s">
        <v>303</v>
      </c>
      <c r="B58" s="36"/>
      <c r="C58" s="36"/>
      <c r="D58" s="36"/>
      <c r="E58" s="36"/>
      <c r="F58" s="36"/>
      <c r="G58" s="36"/>
      <c r="H58" s="36"/>
      <c r="I58" s="37" t="s">
        <v>304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ht="15">
      <c r="A59" s="36"/>
      <c r="B59" s="36"/>
      <c r="C59" s="36"/>
      <c r="D59" s="36"/>
      <c r="E59" s="36"/>
      <c r="F59" s="36"/>
      <c r="G59" s="36"/>
      <c r="H59" s="36"/>
      <c r="I59" s="37" t="s">
        <v>305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ht="15">
      <c r="A60" s="36" t="s">
        <v>306</v>
      </c>
      <c r="B60" s="36"/>
      <c r="C60" s="36"/>
      <c r="D60" s="36"/>
      <c r="E60" s="36"/>
      <c r="F60" s="36"/>
      <c r="G60" s="36"/>
      <c r="H60" s="36"/>
      <c r="I60" s="37" t="s">
        <v>292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6" t="s">
        <v>261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ht="15">
      <c r="A61" s="36" t="s">
        <v>307</v>
      </c>
      <c r="B61" s="36"/>
      <c r="C61" s="36"/>
      <c r="D61" s="36"/>
      <c r="E61" s="36"/>
      <c r="F61" s="36"/>
      <c r="G61" s="36"/>
      <c r="H61" s="36"/>
      <c r="I61" s="37" t="s">
        <v>294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 t="s">
        <v>261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ht="15">
      <c r="A62" s="36" t="s">
        <v>308</v>
      </c>
      <c r="B62" s="36"/>
      <c r="C62" s="36"/>
      <c r="D62" s="36"/>
      <c r="E62" s="36"/>
      <c r="F62" s="36"/>
      <c r="G62" s="36"/>
      <c r="H62" s="36"/>
      <c r="I62" s="37" t="s">
        <v>296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 t="s">
        <v>261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ht="15">
      <c r="A63" s="36"/>
      <c r="B63" s="36"/>
      <c r="C63" s="36"/>
      <c r="D63" s="36"/>
      <c r="E63" s="36"/>
      <c r="F63" s="36"/>
      <c r="G63" s="36"/>
      <c r="H63" s="36"/>
      <c r="I63" s="37" t="s">
        <v>268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ht="15">
      <c r="A64" s="36" t="s">
        <v>309</v>
      </c>
      <c r="B64" s="36"/>
      <c r="C64" s="36"/>
      <c r="D64" s="36"/>
      <c r="E64" s="36"/>
      <c r="F64" s="36"/>
      <c r="G64" s="36"/>
      <c r="H64" s="36"/>
      <c r="I64" s="37" t="s">
        <v>310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ht="15">
      <c r="A65" s="36"/>
      <c r="B65" s="36"/>
      <c r="C65" s="36"/>
      <c r="D65" s="36"/>
      <c r="E65" s="36"/>
      <c r="F65" s="36"/>
      <c r="G65" s="36"/>
      <c r="H65" s="36"/>
      <c r="I65" s="37" t="s">
        <v>311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ht="15">
      <c r="A66" s="36"/>
      <c r="B66" s="36"/>
      <c r="C66" s="36"/>
      <c r="D66" s="36"/>
      <c r="E66" s="36"/>
      <c r="F66" s="36"/>
      <c r="G66" s="36"/>
      <c r="H66" s="36"/>
      <c r="I66" s="37" t="s">
        <v>305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ht="15">
      <c r="A67" s="36" t="s">
        <v>312</v>
      </c>
      <c r="B67" s="36"/>
      <c r="C67" s="36"/>
      <c r="D67" s="36"/>
      <c r="E67" s="36"/>
      <c r="F67" s="36"/>
      <c r="G67" s="36"/>
      <c r="H67" s="36"/>
      <c r="I67" s="37" t="s">
        <v>292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 t="s">
        <v>261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ht="15">
      <c r="A68" s="36" t="s">
        <v>313</v>
      </c>
      <c r="B68" s="36"/>
      <c r="C68" s="36"/>
      <c r="D68" s="36"/>
      <c r="E68" s="36"/>
      <c r="F68" s="36"/>
      <c r="G68" s="36"/>
      <c r="H68" s="36"/>
      <c r="I68" s="37" t="s">
        <v>294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6" t="s">
        <v>261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ht="15">
      <c r="A69" s="36" t="s">
        <v>314</v>
      </c>
      <c r="B69" s="36"/>
      <c r="C69" s="36"/>
      <c r="D69" s="36"/>
      <c r="E69" s="36"/>
      <c r="F69" s="36"/>
      <c r="G69" s="36"/>
      <c r="H69" s="36"/>
      <c r="I69" s="37" t="s">
        <v>296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6" t="s">
        <v>261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">
      <c r="A70" s="36"/>
      <c r="B70" s="36"/>
      <c r="C70" s="36"/>
      <c r="D70" s="36"/>
      <c r="E70" s="36"/>
      <c r="F70" s="36"/>
      <c r="G70" s="36"/>
      <c r="H70" s="36"/>
      <c r="I70" s="37" t="s">
        <v>268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ht="15">
      <c r="A71" s="36" t="s">
        <v>315</v>
      </c>
      <c r="B71" s="36"/>
      <c r="C71" s="36"/>
      <c r="D71" s="36"/>
      <c r="E71" s="36"/>
      <c r="F71" s="36"/>
      <c r="G71" s="36"/>
      <c r="H71" s="36"/>
      <c r="I71" s="37" t="s">
        <v>51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6" t="s">
        <v>261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">
      <c r="A72" s="36" t="s">
        <v>316</v>
      </c>
      <c r="B72" s="36"/>
      <c r="C72" s="36"/>
      <c r="D72" s="36"/>
      <c r="E72" s="36"/>
      <c r="F72" s="36"/>
      <c r="G72" s="36"/>
      <c r="H72" s="36"/>
      <c r="I72" s="37" t="s">
        <v>56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 t="s">
        <v>61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ht="15">
      <c r="A73" s="36"/>
      <c r="B73" s="36"/>
      <c r="C73" s="36"/>
      <c r="D73" s="36"/>
      <c r="E73" s="36"/>
      <c r="F73" s="36"/>
      <c r="G73" s="36"/>
      <c r="H73" s="36"/>
      <c r="I73" s="37" t="s">
        <v>317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ht="15">
      <c r="A74" s="36"/>
      <c r="B74" s="36"/>
      <c r="C74" s="36"/>
      <c r="D74" s="36"/>
      <c r="E74" s="36"/>
      <c r="F74" s="36"/>
      <c r="G74" s="36"/>
      <c r="H74" s="36"/>
      <c r="I74" s="37" t="s">
        <v>239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ht="15">
      <c r="A75" s="36" t="s">
        <v>318</v>
      </c>
      <c r="B75" s="36"/>
      <c r="C75" s="36"/>
      <c r="D75" s="36"/>
      <c r="E75" s="36"/>
      <c r="F75" s="36"/>
      <c r="G75" s="36"/>
      <c r="H75" s="36"/>
      <c r="I75" s="37" t="s">
        <v>106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">
      <c r="A76" s="36"/>
      <c r="B76" s="36"/>
      <c r="C76" s="36"/>
      <c r="D76" s="36"/>
      <c r="E76" s="36"/>
      <c r="F76" s="36"/>
      <c r="G76" s="36"/>
      <c r="H76" s="36"/>
      <c r="I76" s="37" t="s">
        <v>107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">
      <c r="A77" s="36"/>
      <c r="B77" s="36"/>
      <c r="C77" s="36"/>
      <c r="D77" s="36"/>
      <c r="E77" s="36"/>
      <c r="F77" s="36"/>
      <c r="G77" s="36"/>
      <c r="H77" s="36"/>
      <c r="I77" s="37" t="s">
        <v>241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">
      <c r="A78" s="36"/>
      <c r="B78" s="36"/>
      <c r="C78" s="36"/>
      <c r="D78" s="36"/>
      <c r="E78" s="36"/>
      <c r="F78" s="36"/>
      <c r="G78" s="36"/>
      <c r="H78" s="36"/>
      <c r="I78" s="37" t="s">
        <v>242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">
      <c r="A79" s="36"/>
      <c r="B79" s="36"/>
      <c r="C79" s="36"/>
      <c r="D79" s="36"/>
      <c r="E79" s="36"/>
      <c r="F79" s="36"/>
      <c r="G79" s="36"/>
      <c r="H79" s="36"/>
      <c r="I79" s="37" t="s">
        <v>243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2" spans="1:13" ht="15">
      <c r="A82" s="16" t="s">
        <v>319</v>
      </c>
      <c r="M82" s="11" t="s">
        <v>320</v>
      </c>
    </row>
    <row r="83" ht="15">
      <c r="M83" s="11" t="s">
        <v>321</v>
      </c>
    </row>
    <row r="84" ht="15">
      <c r="M84" s="11" t="s">
        <v>322</v>
      </c>
    </row>
    <row r="85" ht="15">
      <c r="M85" s="11" t="s">
        <v>414</v>
      </c>
    </row>
    <row r="92" spans="1:1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9.7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1">
      <selection activeCell="CX53" sqref="CX53:DH55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324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7" spans="1:123" s="10" customFormat="1" ht="18">
      <c r="A7" s="23" t="s">
        <v>325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">
      <c r="A10" s="24" t="s">
        <v>26</v>
      </c>
      <c r="B10" s="25"/>
      <c r="C10" s="25"/>
      <c r="D10" s="25"/>
      <c r="E10" s="25"/>
      <c r="F10" s="25"/>
      <c r="G10" s="25"/>
      <c r="H10" s="26"/>
      <c r="I10" s="24" t="s">
        <v>28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29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 t="s">
        <v>31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 t="s">
        <v>37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 t="s">
        <v>34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">
      <c r="A11" s="27" t="s">
        <v>27</v>
      </c>
      <c r="B11" s="28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7" t="s">
        <v>30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  <c r="BF11" s="27" t="s">
        <v>32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9"/>
      <c r="CB11" s="27" t="s">
        <v>38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9"/>
      <c r="CX11" s="27" t="s">
        <v>35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9"/>
    </row>
    <row r="12" spans="1:123" ht="15.75" customHeight="1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27" t="s">
        <v>33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9"/>
      <c r="CB12" s="27" t="s">
        <v>152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9"/>
      <c r="CX12" s="27" t="s">
        <v>36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9"/>
    </row>
    <row r="13" spans="1:123" s="15" customFormat="1" ht="15">
      <c r="A13" s="43"/>
      <c r="B13" s="36"/>
      <c r="C13" s="36"/>
      <c r="D13" s="36"/>
      <c r="E13" s="36"/>
      <c r="F13" s="36"/>
      <c r="G13" s="36"/>
      <c r="H13" s="44"/>
      <c r="I13" s="45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46"/>
      <c r="AP13" s="43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44"/>
      <c r="BF13" s="50" t="s">
        <v>326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51"/>
      <c r="BQ13" s="50" t="s">
        <v>328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51"/>
      <c r="CB13" s="50" t="s">
        <v>326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51"/>
      <c r="CM13" s="50" t="s">
        <v>328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51"/>
      <c r="CX13" s="50" t="s">
        <v>326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51"/>
      <c r="DI13" s="50" t="s">
        <v>328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51"/>
    </row>
    <row r="14" spans="1:123" ht="15">
      <c r="A14" s="47"/>
      <c r="B14" s="48"/>
      <c r="C14" s="48"/>
      <c r="D14" s="48"/>
      <c r="E14" s="48"/>
      <c r="F14" s="48"/>
      <c r="G14" s="48"/>
      <c r="H14" s="49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2"/>
      <c r="AP14" s="47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7" t="s">
        <v>327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9"/>
      <c r="BQ14" s="47" t="s">
        <v>327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9"/>
      <c r="CB14" s="47" t="s">
        <v>327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47" t="s">
        <v>327</v>
      </c>
      <c r="CN14" s="48"/>
      <c r="CO14" s="48"/>
      <c r="CP14" s="48"/>
      <c r="CQ14" s="48"/>
      <c r="CR14" s="48"/>
      <c r="CS14" s="48"/>
      <c r="CT14" s="48"/>
      <c r="CU14" s="48"/>
      <c r="CV14" s="48"/>
      <c r="CW14" s="49"/>
      <c r="CX14" s="47" t="s">
        <v>327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9"/>
      <c r="DI14" s="47" t="s">
        <v>327</v>
      </c>
      <c r="DJ14" s="48"/>
      <c r="DK14" s="48"/>
      <c r="DL14" s="48"/>
      <c r="DM14" s="48"/>
      <c r="DN14" s="48"/>
      <c r="DO14" s="48"/>
      <c r="DP14" s="48"/>
      <c r="DQ14" s="48"/>
      <c r="DR14" s="48"/>
      <c r="DS14" s="49"/>
    </row>
    <row r="15" spans="1:123" ht="15">
      <c r="A15" s="35" t="s">
        <v>39</v>
      </c>
      <c r="B15" s="35"/>
      <c r="C15" s="35"/>
      <c r="D15" s="35"/>
      <c r="E15" s="35"/>
      <c r="F15" s="35"/>
      <c r="G15" s="35"/>
      <c r="H15" s="51"/>
      <c r="I15" s="34" t="s">
        <v>329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56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51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60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60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60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60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60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60"/>
    </row>
    <row r="16" spans="1:123" ht="15">
      <c r="A16" s="48"/>
      <c r="B16" s="48"/>
      <c r="C16" s="48"/>
      <c r="D16" s="48"/>
      <c r="E16" s="48"/>
      <c r="F16" s="48"/>
      <c r="G16" s="48"/>
      <c r="H16" s="49"/>
      <c r="I16" s="41" t="s">
        <v>330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61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61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61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61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61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61"/>
    </row>
    <row r="17" spans="1:123" ht="15">
      <c r="A17" s="36" t="s">
        <v>46</v>
      </c>
      <c r="B17" s="36"/>
      <c r="C17" s="36"/>
      <c r="D17" s="36"/>
      <c r="E17" s="36"/>
      <c r="F17" s="36"/>
      <c r="G17" s="36"/>
      <c r="H17" s="44"/>
      <c r="I17" s="37" t="s">
        <v>331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46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9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62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62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6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62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62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62"/>
    </row>
    <row r="18" spans="1:123" ht="15">
      <c r="A18" s="36"/>
      <c r="B18" s="36"/>
      <c r="C18" s="36"/>
      <c r="D18" s="36"/>
      <c r="E18" s="36"/>
      <c r="F18" s="36"/>
      <c r="G18" s="36"/>
      <c r="H18" s="44"/>
      <c r="I18" s="37" t="s">
        <v>332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46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9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62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62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6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62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62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62"/>
    </row>
    <row r="19" spans="1:123" ht="15">
      <c r="A19" s="36"/>
      <c r="B19" s="36"/>
      <c r="C19" s="36"/>
      <c r="D19" s="36"/>
      <c r="E19" s="36"/>
      <c r="F19" s="36"/>
      <c r="G19" s="36"/>
      <c r="H19" s="44"/>
      <c r="I19" s="37" t="s">
        <v>333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46"/>
      <c r="AP19" s="36" t="s">
        <v>361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44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62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62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6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62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62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62"/>
    </row>
    <row r="20" spans="1:123" ht="15">
      <c r="A20" s="36"/>
      <c r="B20" s="36"/>
      <c r="C20" s="36"/>
      <c r="D20" s="36"/>
      <c r="E20" s="36"/>
      <c r="F20" s="36"/>
      <c r="G20" s="36"/>
      <c r="H20" s="44"/>
      <c r="I20" s="37" t="s">
        <v>334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4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44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62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62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62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62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62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62"/>
    </row>
    <row r="21" spans="1:123" ht="15">
      <c r="A21" s="36"/>
      <c r="B21" s="36"/>
      <c r="C21" s="36"/>
      <c r="D21" s="36"/>
      <c r="E21" s="36"/>
      <c r="F21" s="36"/>
      <c r="G21" s="36"/>
      <c r="H21" s="44"/>
      <c r="I21" s="37" t="s">
        <v>335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4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44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62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62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62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62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62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62"/>
    </row>
    <row r="22" spans="1:123" ht="15">
      <c r="A22" s="36"/>
      <c r="B22" s="36"/>
      <c r="C22" s="36"/>
      <c r="D22" s="36"/>
      <c r="E22" s="36"/>
      <c r="F22" s="36"/>
      <c r="G22" s="36"/>
      <c r="H22" s="44"/>
      <c r="I22" s="37" t="s">
        <v>336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4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44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62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62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62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62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62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62"/>
    </row>
    <row r="23" spans="1:123" ht="15">
      <c r="A23" s="36"/>
      <c r="B23" s="36"/>
      <c r="C23" s="36"/>
      <c r="D23" s="36"/>
      <c r="E23" s="36"/>
      <c r="F23" s="36"/>
      <c r="G23" s="36"/>
      <c r="H23" s="44"/>
      <c r="I23" s="37" t="s">
        <v>337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4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4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62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62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62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62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62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62"/>
    </row>
    <row r="24" spans="1:123" ht="15">
      <c r="A24" s="36"/>
      <c r="B24" s="36"/>
      <c r="C24" s="36"/>
      <c r="D24" s="36"/>
      <c r="E24" s="36"/>
      <c r="F24" s="36"/>
      <c r="G24" s="36"/>
      <c r="H24" s="44"/>
      <c r="I24" s="37" t="s">
        <v>338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4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44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62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62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62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62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62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62"/>
    </row>
    <row r="25" spans="1:123" ht="15">
      <c r="A25" s="36"/>
      <c r="B25" s="36"/>
      <c r="C25" s="36"/>
      <c r="D25" s="36"/>
      <c r="E25" s="36"/>
      <c r="F25" s="36"/>
      <c r="G25" s="36"/>
      <c r="H25" s="44"/>
      <c r="I25" s="37" t="s">
        <v>339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4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44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62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62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62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62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62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62"/>
    </row>
    <row r="26" spans="1:123" ht="15">
      <c r="A26" s="36"/>
      <c r="B26" s="36"/>
      <c r="C26" s="36"/>
      <c r="D26" s="36"/>
      <c r="E26" s="36"/>
      <c r="F26" s="36"/>
      <c r="G26" s="36"/>
      <c r="H26" s="44"/>
      <c r="I26" s="37" t="s">
        <v>340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4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44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62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62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62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62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62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62"/>
    </row>
    <row r="27" spans="1:123" ht="15">
      <c r="A27" s="36"/>
      <c r="B27" s="36"/>
      <c r="C27" s="36"/>
      <c r="D27" s="36"/>
      <c r="E27" s="36"/>
      <c r="F27" s="36"/>
      <c r="G27" s="36"/>
      <c r="H27" s="44"/>
      <c r="I27" s="37" t="s">
        <v>341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4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4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62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62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62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62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62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62"/>
    </row>
    <row r="28" spans="1:123" ht="15">
      <c r="A28" s="36"/>
      <c r="B28" s="36"/>
      <c r="C28" s="36"/>
      <c r="D28" s="36"/>
      <c r="E28" s="36"/>
      <c r="F28" s="36"/>
      <c r="G28" s="36"/>
      <c r="H28" s="44"/>
      <c r="I28" s="37" t="s">
        <v>342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4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44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62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62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62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62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62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62"/>
    </row>
    <row r="29" spans="1:123" ht="15">
      <c r="A29" s="36"/>
      <c r="B29" s="36"/>
      <c r="C29" s="36"/>
      <c r="D29" s="36"/>
      <c r="E29" s="36"/>
      <c r="F29" s="36"/>
      <c r="G29" s="36"/>
      <c r="H29" s="44"/>
      <c r="I29" s="37" t="s">
        <v>343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4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44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62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62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62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62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62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62"/>
    </row>
    <row r="30" spans="1:123" ht="15">
      <c r="A30" s="36"/>
      <c r="B30" s="36"/>
      <c r="C30" s="36"/>
      <c r="D30" s="36"/>
      <c r="E30" s="36"/>
      <c r="F30" s="36"/>
      <c r="G30" s="36"/>
      <c r="H30" s="44"/>
      <c r="I30" s="37" t="s">
        <v>344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4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44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62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62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62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62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62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62"/>
    </row>
    <row r="31" spans="1:123" ht="15">
      <c r="A31" s="48"/>
      <c r="B31" s="48"/>
      <c r="C31" s="48"/>
      <c r="D31" s="48"/>
      <c r="E31" s="48"/>
      <c r="F31" s="48"/>
      <c r="G31" s="48"/>
      <c r="H31" s="49"/>
      <c r="I31" s="41" t="s">
        <v>345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2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61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61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61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61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61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61"/>
    </row>
    <row r="32" spans="1:123" ht="15">
      <c r="A32" s="36"/>
      <c r="B32" s="36"/>
      <c r="C32" s="36"/>
      <c r="D32" s="36"/>
      <c r="E32" s="36"/>
      <c r="F32" s="36"/>
      <c r="G32" s="36"/>
      <c r="H32" s="44"/>
      <c r="I32" s="37" t="s">
        <v>346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46"/>
      <c r="AP32" s="36" t="s">
        <v>356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44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62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62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62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62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62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62"/>
    </row>
    <row r="33" spans="1:123" ht="15">
      <c r="A33" s="36"/>
      <c r="B33" s="36"/>
      <c r="C33" s="36"/>
      <c r="D33" s="36"/>
      <c r="E33" s="36"/>
      <c r="F33" s="36"/>
      <c r="G33" s="36"/>
      <c r="H33" s="44"/>
      <c r="I33" s="37" t="s">
        <v>347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4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44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62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62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62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62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62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62"/>
    </row>
    <row r="34" spans="1:123" ht="15">
      <c r="A34" s="36"/>
      <c r="B34" s="36"/>
      <c r="C34" s="36"/>
      <c r="D34" s="36"/>
      <c r="E34" s="36"/>
      <c r="F34" s="36"/>
      <c r="G34" s="36"/>
      <c r="H34" s="44"/>
      <c r="I34" s="37" t="s">
        <v>334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4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44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62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62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62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62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62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62"/>
    </row>
    <row r="35" spans="1:123" ht="15">
      <c r="A35" s="36"/>
      <c r="B35" s="36"/>
      <c r="C35" s="36"/>
      <c r="D35" s="36"/>
      <c r="E35" s="36"/>
      <c r="F35" s="36"/>
      <c r="G35" s="36"/>
      <c r="H35" s="44"/>
      <c r="I35" s="37" t="s">
        <v>348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4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44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62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62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62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62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62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62"/>
    </row>
    <row r="36" spans="1:123" ht="15">
      <c r="A36" s="36"/>
      <c r="B36" s="36"/>
      <c r="C36" s="36"/>
      <c r="D36" s="36"/>
      <c r="E36" s="36"/>
      <c r="F36" s="36"/>
      <c r="G36" s="36"/>
      <c r="H36" s="44"/>
      <c r="I36" s="37" t="s">
        <v>349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4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44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62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62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62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62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62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62"/>
    </row>
    <row r="37" spans="1:123" ht="15">
      <c r="A37" s="36"/>
      <c r="B37" s="36"/>
      <c r="C37" s="36"/>
      <c r="D37" s="36"/>
      <c r="E37" s="36"/>
      <c r="F37" s="36"/>
      <c r="G37" s="36"/>
      <c r="H37" s="44"/>
      <c r="I37" s="37" t="s">
        <v>350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4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44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62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62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62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62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62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62"/>
    </row>
    <row r="38" spans="1:123" ht="15">
      <c r="A38" s="36"/>
      <c r="B38" s="36"/>
      <c r="C38" s="36"/>
      <c r="D38" s="36"/>
      <c r="E38" s="36"/>
      <c r="F38" s="36"/>
      <c r="G38" s="36"/>
      <c r="H38" s="44"/>
      <c r="I38" s="37" t="s">
        <v>351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4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4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62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62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62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62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62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62"/>
    </row>
    <row r="39" spans="1:123" ht="15">
      <c r="A39" s="36"/>
      <c r="B39" s="36"/>
      <c r="C39" s="36"/>
      <c r="D39" s="36"/>
      <c r="E39" s="36"/>
      <c r="F39" s="36"/>
      <c r="G39" s="36"/>
      <c r="H39" s="44"/>
      <c r="I39" s="37" t="s">
        <v>352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4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4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62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62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62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62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62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62"/>
    </row>
    <row r="40" spans="1:123" ht="15">
      <c r="A40" s="36"/>
      <c r="B40" s="36"/>
      <c r="C40" s="36"/>
      <c r="D40" s="36"/>
      <c r="E40" s="36"/>
      <c r="F40" s="36"/>
      <c r="G40" s="36"/>
      <c r="H40" s="44"/>
      <c r="I40" s="37" t="s">
        <v>353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4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44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62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62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62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62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62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62"/>
    </row>
    <row r="41" spans="1:123" ht="15">
      <c r="A41" s="36"/>
      <c r="B41" s="36"/>
      <c r="C41" s="36"/>
      <c r="D41" s="36"/>
      <c r="E41" s="36"/>
      <c r="F41" s="36"/>
      <c r="G41" s="36"/>
      <c r="H41" s="44"/>
      <c r="I41" s="37" t="s">
        <v>354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4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44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62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62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62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62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62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62"/>
    </row>
    <row r="42" spans="1:123" ht="15">
      <c r="A42" s="36"/>
      <c r="B42" s="36"/>
      <c r="C42" s="36"/>
      <c r="D42" s="36"/>
      <c r="E42" s="36"/>
      <c r="F42" s="36"/>
      <c r="G42" s="36"/>
      <c r="H42" s="44"/>
      <c r="I42" s="37" t="s">
        <v>355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44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62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62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62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62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62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62"/>
    </row>
    <row r="43" spans="1:123" ht="15">
      <c r="A43" s="36"/>
      <c r="B43" s="36"/>
      <c r="C43" s="36"/>
      <c r="D43" s="36"/>
      <c r="E43" s="36"/>
      <c r="F43" s="36"/>
      <c r="G43" s="36"/>
      <c r="H43" s="44"/>
      <c r="I43" s="37" t="s">
        <v>343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4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44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62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62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62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62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62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62"/>
    </row>
    <row r="44" spans="1:123" ht="15">
      <c r="A44" s="36"/>
      <c r="B44" s="36"/>
      <c r="C44" s="36"/>
      <c r="D44" s="36"/>
      <c r="E44" s="36"/>
      <c r="F44" s="36"/>
      <c r="G44" s="36"/>
      <c r="H44" s="44"/>
      <c r="I44" s="37" t="s">
        <v>344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4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44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62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62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62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62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62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62"/>
    </row>
    <row r="45" spans="1:123" ht="15">
      <c r="A45" s="48"/>
      <c r="B45" s="48"/>
      <c r="C45" s="48"/>
      <c r="D45" s="48"/>
      <c r="E45" s="48"/>
      <c r="F45" s="48"/>
      <c r="G45" s="48"/>
      <c r="H45" s="49"/>
      <c r="I45" s="41" t="s">
        <v>345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2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61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61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61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61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61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61"/>
    </row>
    <row r="46" spans="1:123" ht="15">
      <c r="A46" s="35" t="s">
        <v>48</v>
      </c>
      <c r="B46" s="35"/>
      <c r="C46" s="35"/>
      <c r="D46" s="35"/>
      <c r="E46" s="35"/>
      <c r="F46" s="35"/>
      <c r="G46" s="35"/>
      <c r="H46" s="51"/>
      <c r="I46" s="34" t="s">
        <v>357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5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51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60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60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60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60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60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60"/>
    </row>
    <row r="47" spans="1:123" ht="15">
      <c r="A47" s="48"/>
      <c r="B47" s="48"/>
      <c r="C47" s="48"/>
      <c r="D47" s="48"/>
      <c r="E47" s="48"/>
      <c r="F47" s="48"/>
      <c r="G47" s="48"/>
      <c r="H47" s="49"/>
      <c r="I47" s="41" t="s">
        <v>358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2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61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61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61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61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61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61"/>
    </row>
    <row r="48" spans="1:123" ht="15">
      <c r="A48" s="36"/>
      <c r="B48" s="36"/>
      <c r="C48" s="36"/>
      <c r="D48" s="36"/>
      <c r="E48" s="36"/>
      <c r="F48" s="36"/>
      <c r="G48" s="36"/>
      <c r="H48" s="44"/>
      <c r="I48" s="37" t="s">
        <v>359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4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44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62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62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62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62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62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62"/>
    </row>
    <row r="49" spans="1:123" ht="15">
      <c r="A49" s="48"/>
      <c r="B49" s="48"/>
      <c r="C49" s="48"/>
      <c r="D49" s="48"/>
      <c r="E49" s="48"/>
      <c r="F49" s="48"/>
      <c r="G49" s="48"/>
      <c r="H49" s="49"/>
      <c r="I49" s="41" t="s">
        <v>360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8" t="s">
        <v>361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9"/>
      <c r="BF49" s="54">
        <f>154387.27</f>
        <v>154387.27</v>
      </c>
      <c r="BG49" s="54"/>
      <c r="BH49" s="54"/>
      <c r="BI49" s="54"/>
      <c r="BJ49" s="54"/>
      <c r="BK49" s="54"/>
      <c r="BL49" s="54"/>
      <c r="BM49" s="54"/>
      <c r="BN49" s="54"/>
      <c r="BO49" s="54"/>
      <c r="BP49" s="61"/>
      <c r="BQ49" s="54">
        <v>174834.91</v>
      </c>
      <c r="BR49" s="54"/>
      <c r="BS49" s="54"/>
      <c r="BT49" s="54"/>
      <c r="BU49" s="54"/>
      <c r="BV49" s="54"/>
      <c r="BW49" s="54"/>
      <c r="BX49" s="54"/>
      <c r="BY49" s="54"/>
      <c r="BZ49" s="54"/>
      <c r="CA49" s="61"/>
      <c r="CB49" s="54">
        <v>174834.91</v>
      </c>
      <c r="CC49" s="54"/>
      <c r="CD49" s="54"/>
      <c r="CE49" s="54"/>
      <c r="CF49" s="54"/>
      <c r="CG49" s="54"/>
      <c r="CH49" s="54"/>
      <c r="CI49" s="54"/>
      <c r="CJ49" s="54"/>
      <c r="CK49" s="54"/>
      <c r="CL49" s="61"/>
      <c r="CM49" s="54">
        <v>206297.06</v>
      </c>
      <c r="CN49" s="54"/>
      <c r="CO49" s="54"/>
      <c r="CP49" s="54"/>
      <c r="CQ49" s="54"/>
      <c r="CR49" s="54"/>
      <c r="CS49" s="54"/>
      <c r="CT49" s="54"/>
      <c r="CU49" s="54"/>
      <c r="CV49" s="54"/>
      <c r="CW49" s="61"/>
      <c r="CX49" s="63">
        <f>CM49*1.05</f>
        <v>216611.913</v>
      </c>
      <c r="CY49" s="63"/>
      <c r="CZ49" s="63"/>
      <c r="DA49" s="63"/>
      <c r="DB49" s="63"/>
      <c r="DC49" s="63"/>
      <c r="DD49" s="63"/>
      <c r="DE49" s="63"/>
      <c r="DF49" s="63"/>
      <c r="DG49" s="63"/>
      <c r="DH49" s="64"/>
      <c r="DI49" s="63">
        <f>CX49</f>
        <v>216611.913</v>
      </c>
      <c r="DJ49" s="63"/>
      <c r="DK49" s="63"/>
      <c r="DL49" s="63"/>
      <c r="DM49" s="63"/>
      <c r="DN49" s="63"/>
      <c r="DO49" s="63"/>
      <c r="DP49" s="63"/>
      <c r="DQ49" s="63"/>
      <c r="DR49" s="63"/>
      <c r="DS49" s="64"/>
    </row>
    <row r="50" spans="1:123" ht="15">
      <c r="A50" s="36"/>
      <c r="B50" s="36"/>
      <c r="C50" s="36"/>
      <c r="D50" s="36"/>
      <c r="E50" s="36"/>
      <c r="F50" s="36"/>
      <c r="G50" s="36"/>
      <c r="H50" s="44"/>
      <c r="I50" s="37" t="s">
        <v>362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46"/>
      <c r="AP50" s="36" t="s">
        <v>356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44"/>
      <c r="BF50" s="33">
        <v>375.68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62"/>
      <c r="BQ50" s="33">
        <v>308.99</v>
      </c>
      <c r="BR50" s="33"/>
      <c r="BS50" s="33"/>
      <c r="BT50" s="33"/>
      <c r="BU50" s="33"/>
      <c r="BV50" s="33"/>
      <c r="BW50" s="33"/>
      <c r="BX50" s="33"/>
      <c r="BY50" s="33"/>
      <c r="BZ50" s="33"/>
      <c r="CA50" s="62"/>
      <c r="CB50" s="33">
        <v>308.99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62"/>
      <c r="CM50" s="33">
        <v>484.77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62"/>
      <c r="CX50" s="65">
        <f>CM50*1.05</f>
        <v>509.0085</v>
      </c>
      <c r="CY50" s="65"/>
      <c r="CZ50" s="65"/>
      <c r="DA50" s="65"/>
      <c r="DB50" s="65"/>
      <c r="DC50" s="65"/>
      <c r="DD50" s="65"/>
      <c r="DE50" s="65"/>
      <c r="DF50" s="65"/>
      <c r="DG50" s="65"/>
      <c r="DH50" s="66"/>
      <c r="DI50" s="65">
        <f>CX50</f>
        <v>509.0085</v>
      </c>
      <c r="DJ50" s="65"/>
      <c r="DK50" s="65"/>
      <c r="DL50" s="65"/>
      <c r="DM50" s="65"/>
      <c r="DN50" s="65"/>
      <c r="DO50" s="65"/>
      <c r="DP50" s="65"/>
      <c r="DQ50" s="65"/>
      <c r="DR50" s="65"/>
      <c r="DS50" s="66"/>
    </row>
    <row r="51" spans="1:123" ht="15">
      <c r="A51" s="48"/>
      <c r="B51" s="48"/>
      <c r="C51" s="48"/>
      <c r="D51" s="48"/>
      <c r="E51" s="48"/>
      <c r="F51" s="48"/>
      <c r="G51" s="48"/>
      <c r="H51" s="49"/>
      <c r="I51" s="41" t="s">
        <v>363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2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61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61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61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61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4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4"/>
    </row>
    <row r="52" spans="1:123" ht="15">
      <c r="A52" s="48"/>
      <c r="B52" s="48"/>
      <c r="C52" s="48"/>
      <c r="D52" s="48"/>
      <c r="E52" s="48"/>
      <c r="F52" s="48"/>
      <c r="G52" s="48"/>
      <c r="H52" s="49"/>
      <c r="I52" s="41" t="s">
        <v>364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48" t="s">
        <v>356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9"/>
      <c r="BF52" s="54">
        <v>759.12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61"/>
      <c r="BQ52" s="54">
        <v>743.14</v>
      </c>
      <c r="BR52" s="54"/>
      <c r="BS52" s="54"/>
      <c r="BT52" s="54"/>
      <c r="BU52" s="54"/>
      <c r="BV52" s="54"/>
      <c r="BW52" s="54"/>
      <c r="BX52" s="54"/>
      <c r="BY52" s="54"/>
      <c r="BZ52" s="54"/>
      <c r="CA52" s="61"/>
      <c r="CB52" s="54">
        <v>743.14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61"/>
      <c r="CM52" s="54">
        <v>997.04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61"/>
      <c r="CX52" s="63">
        <f>CM52*1.05</f>
        <v>1046.892</v>
      </c>
      <c r="CY52" s="63"/>
      <c r="CZ52" s="63"/>
      <c r="DA52" s="63"/>
      <c r="DB52" s="63"/>
      <c r="DC52" s="63"/>
      <c r="DD52" s="63"/>
      <c r="DE52" s="63"/>
      <c r="DF52" s="63"/>
      <c r="DG52" s="63"/>
      <c r="DH52" s="64"/>
      <c r="DI52" s="63">
        <f>CX52</f>
        <v>1046.892</v>
      </c>
      <c r="DJ52" s="63"/>
      <c r="DK52" s="63"/>
      <c r="DL52" s="63"/>
      <c r="DM52" s="63"/>
      <c r="DN52" s="63"/>
      <c r="DO52" s="63"/>
      <c r="DP52" s="63"/>
      <c r="DQ52" s="63"/>
      <c r="DR52" s="63"/>
      <c r="DS52" s="64"/>
    </row>
    <row r="53" spans="1:123" ht="15">
      <c r="A53" s="36" t="s">
        <v>52</v>
      </c>
      <c r="B53" s="36"/>
      <c r="C53" s="36"/>
      <c r="D53" s="36"/>
      <c r="E53" s="36"/>
      <c r="F53" s="36"/>
      <c r="G53" s="36"/>
      <c r="H53" s="44"/>
      <c r="I53" s="37" t="s">
        <v>365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46"/>
      <c r="AP53" s="36" t="s">
        <v>356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44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62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62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62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62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62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62"/>
    </row>
    <row r="54" spans="1:123" ht="15">
      <c r="A54" s="36"/>
      <c r="B54" s="36"/>
      <c r="C54" s="36"/>
      <c r="D54" s="36"/>
      <c r="E54" s="36"/>
      <c r="F54" s="36"/>
      <c r="G54" s="36"/>
      <c r="H54" s="44"/>
      <c r="I54" s="37" t="s">
        <v>366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4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44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62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62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62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62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62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62"/>
    </row>
    <row r="55" spans="1:123" ht="15">
      <c r="A55" s="48"/>
      <c r="B55" s="48"/>
      <c r="C55" s="48"/>
      <c r="D55" s="48"/>
      <c r="E55" s="48"/>
      <c r="F55" s="48"/>
      <c r="G55" s="48"/>
      <c r="H55" s="49"/>
      <c r="I55" s="41" t="s">
        <v>358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2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61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61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61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61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61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61"/>
    </row>
    <row r="56" spans="1:123" ht="15">
      <c r="A56" s="48" t="s">
        <v>62</v>
      </c>
      <c r="B56" s="48"/>
      <c r="C56" s="48"/>
      <c r="D56" s="48"/>
      <c r="E56" s="48"/>
      <c r="F56" s="48"/>
      <c r="G56" s="48"/>
      <c r="H56" s="49"/>
      <c r="I56" s="41" t="s">
        <v>367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61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61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61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61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61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61"/>
    </row>
    <row r="57" spans="1:123" ht="15">
      <c r="A57" s="36" t="s">
        <v>64</v>
      </c>
      <c r="B57" s="36"/>
      <c r="C57" s="36"/>
      <c r="D57" s="36"/>
      <c r="E57" s="36"/>
      <c r="F57" s="36"/>
      <c r="G57" s="36"/>
      <c r="H57" s="44"/>
      <c r="I57" s="37" t="s">
        <v>368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46"/>
      <c r="AP57" s="36" t="s">
        <v>356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44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62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62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62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62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62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62"/>
    </row>
    <row r="58" spans="1:123" ht="15">
      <c r="A58" s="36"/>
      <c r="B58" s="36"/>
      <c r="C58" s="36"/>
      <c r="D58" s="36"/>
      <c r="E58" s="36"/>
      <c r="F58" s="36"/>
      <c r="G58" s="36"/>
      <c r="H58" s="44"/>
      <c r="I58" s="37" t="s">
        <v>369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4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44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62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62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62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62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62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62"/>
    </row>
    <row r="59" spans="1:123" ht="15">
      <c r="A59" s="36"/>
      <c r="B59" s="36"/>
      <c r="C59" s="36"/>
      <c r="D59" s="36"/>
      <c r="E59" s="36"/>
      <c r="F59" s="36"/>
      <c r="G59" s="36"/>
      <c r="H59" s="44"/>
      <c r="I59" s="37" t="s">
        <v>370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4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44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62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62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62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62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62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62"/>
    </row>
    <row r="60" spans="1:123" ht="15">
      <c r="A60" s="48"/>
      <c r="B60" s="48"/>
      <c r="C60" s="48"/>
      <c r="D60" s="48"/>
      <c r="E60" s="48"/>
      <c r="F60" s="48"/>
      <c r="G60" s="48"/>
      <c r="H60" s="49"/>
      <c r="I60" s="41" t="s">
        <v>371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61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61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61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61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61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61"/>
    </row>
    <row r="61" spans="1:123" ht="15">
      <c r="A61" s="36" t="s">
        <v>67</v>
      </c>
      <c r="B61" s="36"/>
      <c r="C61" s="36"/>
      <c r="D61" s="36"/>
      <c r="E61" s="36"/>
      <c r="F61" s="36"/>
      <c r="G61" s="36"/>
      <c r="H61" s="44"/>
      <c r="I61" s="37" t="s">
        <v>368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46"/>
      <c r="AP61" s="36" t="s">
        <v>356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44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62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62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62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62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62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62"/>
    </row>
    <row r="62" spans="1:123" ht="15">
      <c r="A62" s="36"/>
      <c r="B62" s="36"/>
      <c r="C62" s="36"/>
      <c r="D62" s="36"/>
      <c r="E62" s="36"/>
      <c r="F62" s="36"/>
      <c r="G62" s="36"/>
      <c r="H62" s="44"/>
      <c r="I62" s="37" t="s">
        <v>369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4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44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62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62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62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62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62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62"/>
    </row>
    <row r="63" spans="1:123" ht="15">
      <c r="A63" s="36"/>
      <c r="B63" s="36"/>
      <c r="C63" s="36"/>
      <c r="D63" s="36"/>
      <c r="E63" s="36"/>
      <c r="F63" s="36"/>
      <c r="G63" s="36"/>
      <c r="H63" s="44"/>
      <c r="I63" s="37" t="s">
        <v>372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4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44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62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62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62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62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62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62"/>
    </row>
    <row r="64" spans="1:123" ht="15">
      <c r="A64" s="36"/>
      <c r="B64" s="36"/>
      <c r="C64" s="36"/>
      <c r="D64" s="36"/>
      <c r="E64" s="36"/>
      <c r="F64" s="36"/>
      <c r="G64" s="36"/>
      <c r="H64" s="44"/>
      <c r="I64" s="37" t="s">
        <v>373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4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44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62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62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62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62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62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62"/>
    </row>
    <row r="65" spans="1:123" ht="15">
      <c r="A65" s="48"/>
      <c r="B65" s="48"/>
      <c r="C65" s="48"/>
      <c r="D65" s="48"/>
      <c r="E65" s="48"/>
      <c r="F65" s="48"/>
      <c r="G65" s="48"/>
      <c r="H65" s="49"/>
      <c r="I65" s="41" t="s">
        <v>409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61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61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61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61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61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61"/>
    </row>
    <row r="66" spans="1:123" ht="15">
      <c r="A66" s="36" t="s">
        <v>68</v>
      </c>
      <c r="B66" s="36"/>
      <c r="C66" s="36"/>
      <c r="D66" s="36"/>
      <c r="E66" s="36"/>
      <c r="F66" s="36"/>
      <c r="G66" s="36"/>
      <c r="H66" s="44"/>
      <c r="I66" s="37" t="s">
        <v>374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46"/>
      <c r="AP66" s="36" t="s">
        <v>61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44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62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62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62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62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62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62"/>
    </row>
    <row r="67" spans="1:123" ht="15">
      <c r="A67" s="36"/>
      <c r="B67" s="36"/>
      <c r="C67" s="36"/>
      <c r="D67" s="36"/>
      <c r="E67" s="36"/>
      <c r="F67" s="36"/>
      <c r="G67" s="36"/>
      <c r="H67" s="44"/>
      <c r="I67" s="37" t="s">
        <v>375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4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44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62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62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62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62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62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62"/>
    </row>
    <row r="68" spans="1:123" ht="15">
      <c r="A68" s="48"/>
      <c r="B68" s="48"/>
      <c r="C68" s="48"/>
      <c r="D68" s="48"/>
      <c r="E68" s="48"/>
      <c r="F68" s="48"/>
      <c r="G68" s="48"/>
      <c r="H68" s="49"/>
      <c r="I68" s="41" t="s">
        <v>198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2"/>
      <c r="AP68" s="48" t="s">
        <v>61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61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61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61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61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61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61"/>
    </row>
    <row r="69" spans="1:123" ht="15">
      <c r="A69" s="48"/>
      <c r="B69" s="48"/>
      <c r="C69" s="48"/>
      <c r="D69" s="48"/>
      <c r="E69" s="48"/>
      <c r="F69" s="48"/>
      <c r="G69" s="48"/>
      <c r="H69" s="49"/>
      <c r="I69" s="41" t="s">
        <v>199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2"/>
      <c r="AP69" s="48" t="s">
        <v>61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61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61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61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61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61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61"/>
    </row>
    <row r="70" spans="1:123" ht="15">
      <c r="A70" s="48"/>
      <c r="B70" s="48"/>
      <c r="C70" s="48"/>
      <c r="D70" s="48"/>
      <c r="E70" s="48"/>
      <c r="F70" s="48"/>
      <c r="G70" s="48"/>
      <c r="H70" s="49"/>
      <c r="I70" s="41" t="s">
        <v>200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2"/>
      <c r="AP70" s="48" t="s">
        <v>61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61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61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61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61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61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61"/>
    </row>
    <row r="71" spans="1:123" ht="15">
      <c r="A71" s="48"/>
      <c r="B71" s="48"/>
      <c r="C71" s="48"/>
      <c r="D71" s="48"/>
      <c r="E71" s="48"/>
      <c r="F71" s="48"/>
      <c r="G71" s="48"/>
      <c r="H71" s="49"/>
      <c r="I71" s="41" t="s">
        <v>201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2"/>
      <c r="AP71" s="48" t="s">
        <v>61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61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61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61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61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61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61"/>
    </row>
    <row r="72" spans="1:123" ht="15">
      <c r="A72" s="48" t="s">
        <v>88</v>
      </c>
      <c r="B72" s="48"/>
      <c r="C72" s="48"/>
      <c r="D72" s="48"/>
      <c r="E72" s="48"/>
      <c r="F72" s="48"/>
      <c r="G72" s="48"/>
      <c r="H72" s="49"/>
      <c r="I72" s="41" t="s">
        <v>410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2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61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61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61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61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61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61"/>
    </row>
    <row r="73" spans="1:123" ht="15">
      <c r="A73" s="48" t="s">
        <v>92</v>
      </c>
      <c r="B73" s="48"/>
      <c r="C73" s="48"/>
      <c r="D73" s="48"/>
      <c r="E73" s="48"/>
      <c r="F73" s="48"/>
      <c r="G73" s="48"/>
      <c r="H73" s="49"/>
      <c r="I73" s="41" t="s">
        <v>376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2"/>
      <c r="AP73" s="48" t="s">
        <v>377</v>
      </c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9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61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61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61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61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61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61"/>
    </row>
    <row r="74" spans="1:123" ht="15">
      <c r="A74" s="48"/>
      <c r="B74" s="48"/>
      <c r="C74" s="48"/>
      <c r="D74" s="48"/>
      <c r="E74" s="48"/>
      <c r="F74" s="48"/>
      <c r="G74" s="48"/>
      <c r="H74" s="49"/>
      <c r="I74" s="41" t="s">
        <v>378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2"/>
      <c r="AP74" s="48" t="s">
        <v>377</v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61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61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61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61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61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61"/>
    </row>
    <row r="75" spans="1:123" ht="15">
      <c r="A75" s="48" t="s">
        <v>97</v>
      </c>
      <c r="B75" s="48"/>
      <c r="C75" s="48"/>
      <c r="D75" s="48"/>
      <c r="E75" s="48"/>
      <c r="F75" s="48"/>
      <c r="G75" s="48"/>
      <c r="H75" s="49"/>
      <c r="I75" s="41" t="s">
        <v>379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2"/>
      <c r="AP75" s="48" t="s">
        <v>361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61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61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61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61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61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61"/>
    </row>
    <row r="76" spans="1:123" ht="15">
      <c r="A76" s="36" t="s">
        <v>99</v>
      </c>
      <c r="B76" s="36"/>
      <c r="C76" s="36"/>
      <c r="D76" s="36"/>
      <c r="E76" s="36"/>
      <c r="F76" s="36"/>
      <c r="G76" s="36"/>
      <c r="H76" s="44"/>
      <c r="I76" s="37" t="s">
        <v>380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46"/>
      <c r="AP76" s="36" t="s">
        <v>381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44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62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62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62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62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62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62"/>
    </row>
    <row r="77" spans="1:123" ht="15">
      <c r="A77" s="48"/>
      <c r="B77" s="48"/>
      <c r="C77" s="48"/>
      <c r="D77" s="48"/>
      <c r="E77" s="48"/>
      <c r="F77" s="48"/>
      <c r="G77" s="48"/>
      <c r="H77" s="49"/>
      <c r="I77" s="41" t="s">
        <v>277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2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61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61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61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61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61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61"/>
    </row>
    <row r="78" spans="1:123" ht="15">
      <c r="A78" s="52" t="s">
        <v>382</v>
      </c>
      <c r="B78" s="52"/>
      <c r="C78" s="52"/>
      <c r="D78" s="52"/>
      <c r="E78" s="52"/>
      <c r="F78" s="52"/>
      <c r="G78" s="52"/>
      <c r="H78" s="75"/>
      <c r="I78" s="37" t="s">
        <v>383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46"/>
      <c r="AP78" s="36" t="s">
        <v>381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44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62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62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62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62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62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62"/>
    </row>
    <row r="79" spans="1:123" ht="15">
      <c r="A79" s="73"/>
      <c r="B79" s="73"/>
      <c r="C79" s="73"/>
      <c r="D79" s="73"/>
      <c r="E79" s="73"/>
      <c r="F79" s="73"/>
      <c r="G79" s="73"/>
      <c r="H79" s="76"/>
      <c r="I79" s="41" t="s">
        <v>384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2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61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61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61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61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61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61"/>
    </row>
    <row r="80" spans="1:123" ht="15">
      <c r="A80" s="48" t="s">
        <v>385</v>
      </c>
      <c r="B80" s="48"/>
      <c r="C80" s="48"/>
      <c r="D80" s="48"/>
      <c r="E80" s="48"/>
      <c r="F80" s="48"/>
      <c r="G80" s="48"/>
      <c r="H80" s="49"/>
      <c r="I80" s="41" t="s">
        <v>386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2"/>
      <c r="AP80" s="48" t="s">
        <v>381</v>
      </c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61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61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61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61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61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61"/>
    </row>
    <row r="81" spans="1:123" ht="15.75" customHeight="1">
      <c r="A81" s="48"/>
      <c r="B81" s="48"/>
      <c r="C81" s="48"/>
      <c r="D81" s="48"/>
      <c r="E81" s="48"/>
      <c r="F81" s="48"/>
      <c r="G81" s="48"/>
      <c r="H81" s="49"/>
      <c r="I81" s="74" t="s">
        <v>402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7"/>
      <c r="AP81" s="48" t="s">
        <v>381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61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61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61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61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61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61"/>
    </row>
    <row r="82" spans="1:123" ht="15.75" customHeight="1">
      <c r="A82" s="48"/>
      <c r="B82" s="48"/>
      <c r="C82" s="48"/>
      <c r="D82" s="48"/>
      <c r="E82" s="48"/>
      <c r="F82" s="48"/>
      <c r="G82" s="48"/>
      <c r="H82" s="49"/>
      <c r="I82" s="74" t="s">
        <v>404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7"/>
      <c r="AP82" s="48" t="s">
        <v>381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61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61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61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61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61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61"/>
    </row>
    <row r="83" spans="1:123" ht="15.75" customHeight="1">
      <c r="A83" s="48"/>
      <c r="B83" s="48"/>
      <c r="C83" s="48"/>
      <c r="D83" s="48"/>
      <c r="E83" s="48"/>
      <c r="F83" s="48"/>
      <c r="G83" s="48"/>
      <c r="H83" s="49"/>
      <c r="I83" s="74" t="s">
        <v>403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7"/>
      <c r="AP83" s="48" t="s">
        <v>381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61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61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61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61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61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61"/>
    </row>
    <row r="84" spans="1:123" ht="15.75" customHeight="1">
      <c r="A84" s="48"/>
      <c r="B84" s="48"/>
      <c r="C84" s="48"/>
      <c r="D84" s="48"/>
      <c r="E84" s="48"/>
      <c r="F84" s="48"/>
      <c r="G84" s="48"/>
      <c r="H84" s="49"/>
      <c r="I84" s="74" t="s">
        <v>405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7"/>
      <c r="AP84" s="48" t="s">
        <v>381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9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61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61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61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61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61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61"/>
    </row>
    <row r="85" spans="1:123" ht="15">
      <c r="A85" s="36" t="s">
        <v>387</v>
      </c>
      <c r="B85" s="36"/>
      <c r="C85" s="36"/>
      <c r="D85" s="36"/>
      <c r="E85" s="36"/>
      <c r="F85" s="36"/>
      <c r="G85" s="36"/>
      <c r="H85" s="44"/>
      <c r="I85" s="37" t="s">
        <v>388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46"/>
      <c r="AP85" s="36" t="s">
        <v>381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44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62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62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62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62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62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62"/>
    </row>
    <row r="86" spans="1:123" ht="15">
      <c r="A86" s="48"/>
      <c r="B86" s="48"/>
      <c r="C86" s="48"/>
      <c r="D86" s="48"/>
      <c r="E86" s="48"/>
      <c r="F86" s="48"/>
      <c r="G86" s="48"/>
      <c r="H86" s="49"/>
      <c r="I86" s="41" t="s">
        <v>389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9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61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61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61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61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61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61"/>
    </row>
    <row r="87" spans="1:123" ht="15">
      <c r="A87" s="36" t="s">
        <v>102</v>
      </c>
      <c r="B87" s="36"/>
      <c r="C87" s="36"/>
      <c r="D87" s="36"/>
      <c r="E87" s="36"/>
      <c r="F87" s="36"/>
      <c r="G87" s="36"/>
      <c r="H87" s="44"/>
      <c r="I87" s="37" t="s">
        <v>390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4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44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62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62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62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62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62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62"/>
    </row>
    <row r="88" spans="1:123" ht="15">
      <c r="A88" s="48"/>
      <c r="B88" s="48"/>
      <c r="C88" s="48"/>
      <c r="D88" s="48"/>
      <c r="E88" s="48"/>
      <c r="F88" s="48"/>
      <c r="G88" s="48"/>
      <c r="H88" s="49"/>
      <c r="I88" s="41" t="s">
        <v>391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9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61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61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61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61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61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61"/>
    </row>
    <row r="89" spans="1:123" ht="15">
      <c r="A89" s="35" t="s">
        <v>105</v>
      </c>
      <c r="B89" s="35"/>
      <c r="C89" s="35"/>
      <c r="D89" s="35"/>
      <c r="E89" s="35"/>
      <c r="F89" s="35"/>
      <c r="G89" s="35"/>
      <c r="H89" s="51"/>
      <c r="I89" s="34" t="s">
        <v>392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56"/>
      <c r="AP89" s="35" t="s">
        <v>394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51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60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60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60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60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60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60"/>
    </row>
    <row r="90" spans="1:123" ht="15">
      <c r="A90" s="48"/>
      <c r="B90" s="48"/>
      <c r="C90" s="48"/>
      <c r="D90" s="48"/>
      <c r="E90" s="48"/>
      <c r="F90" s="48"/>
      <c r="G90" s="48"/>
      <c r="H90" s="49"/>
      <c r="I90" s="41" t="s">
        <v>393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8" t="s">
        <v>395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9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61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61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61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61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61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61"/>
    </row>
    <row r="91" spans="1:123" ht="15">
      <c r="A91" s="48" t="s">
        <v>396</v>
      </c>
      <c r="B91" s="48"/>
      <c r="C91" s="48"/>
      <c r="D91" s="48"/>
      <c r="E91" s="48"/>
      <c r="F91" s="48"/>
      <c r="G91" s="48"/>
      <c r="H91" s="49"/>
      <c r="I91" s="41" t="s">
        <v>397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8" t="s">
        <v>381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9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61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61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61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61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61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61"/>
    </row>
    <row r="92" spans="1:123" ht="15">
      <c r="A92" s="36" t="s">
        <v>398</v>
      </c>
      <c r="B92" s="36"/>
      <c r="C92" s="36"/>
      <c r="D92" s="36"/>
      <c r="E92" s="36"/>
      <c r="F92" s="36"/>
      <c r="G92" s="36"/>
      <c r="H92" s="44"/>
      <c r="I92" s="37" t="s">
        <v>399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46"/>
      <c r="AP92" s="36" t="s">
        <v>400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44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62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62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62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62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62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62"/>
    </row>
    <row r="93" spans="1:123" ht="15">
      <c r="A93" s="48"/>
      <c r="B93" s="48"/>
      <c r="C93" s="48"/>
      <c r="D93" s="48"/>
      <c r="E93" s="48"/>
      <c r="F93" s="48"/>
      <c r="G93" s="48"/>
      <c r="H93" s="49"/>
      <c r="I93" s="41" t="s">
        <v>94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2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9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61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61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61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61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61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61"/>
    </row>
    <row r="94" spans="1:123" ht="15">
      <c r="A94" s="48"/>
      <c r="B94" s="48"/>
      <c r="C94" s="48"/>
      <c r="D94" s="48"/>
      <c r="E94" s="48"/>
      <c r="F94" s="48"/>
      <c r="G94" s="48"/>
      <c r="H94" s="49"/>
      <c r="I94" s="41" t="s">
        <v>401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8" t="s">
        <v>400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9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61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61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61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61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61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61"/>
    </row>
    <row r="95" spans="1:123" ht="15">
      <c r="A95" s="48"/>
      <c r="B95" s="48"/>
      <c r="C95" s="48"/>
      <c r="D95" s="48"/>
      <c r="E95" s="48"/>
      <c r="F95" s="48"/>
      <c r="G95" s="48"/>
      <c r="H95" s="49"/>
      <c r="I95" s="41" t="s">
        <v>389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8" t="s">
        <v>400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9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61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61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61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61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61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61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9.75">
      <c r="A112" s="12" t="s">
        <v>323</v>
      </c>
    </row>
  </sheetData>
  <sheetProtection/>
  <mergeCells count="407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M66:CW67"/>
    <mergeCell ref="CM57:CW60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P13:BE13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IT</cp:lastModifiedBy>
  <cp:lastPrinted>2017-04-12T07:34:20Z</cp:lastPrinted>
  <dcterms:created xsi:type="dcterms:W3CDTF">2004-09-19T06:34:55Z</dcterms:created>
  <dcterms:modified xsi:type="dcterms:W3CDTF">2017-04-12T08:07:55Z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